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3005"/>
  </bookViews>
  <sheets>
    <sheet name="par familles" sheetId="1" r:id="rId1"/>
  </sheets>
  <calcPr calcId="145621"/>
</workbook>
</file>

<file path=xl/calcChain.xml><?xml version="1.0" encoding="utf-8"?>
<calcChain xmlns="http://schemas.openxmlformats.org/spreadsheetml/2006/main">
  <c r="H19" i="1" l="1"/>
  <c r="K20" i="1"/>
  <c r="R21" i="1"/>
  <c r="M21" i="1"/>
  <c r="N21" i="1"/>
  <c r="O21" i="1"/>
  <c r="P21" i="1"/>
  <c r="Q21" i="1"/>
  <c r="L21" i="1"/>
  <c r="C15" i="1" l="1"/>
  <c r="D15" i="1"/>
  <c r="E15" i="1"/>
  <c r="G15" i="1"/>
  <c r="H15" i="1"/>
  <c r="I15" i="1"/>
  <c r="J15" i="1"/>
  <c r="K15" i="1"/>
  <c r="L15" i="1"/>
  <c r="M15" i="1"/>
  <c r="N15" i="1"/>
  <c r="O15" i="1"/>
  <c r="P15" i="1"/>
  <c r="Q15" i="1"/>
  <c r="R15" i="1"/>
  <c r="B15" i="1"/>
  <c r="G18" i="1" l="1"/>
  <c r="E17" i="1" l="1"/>
</calcChain>
</file>

<file path=xl/sharedStrings.xml><?xml version="1.0" encoding="utf-8"?>
<sst xmlns="http://schemas.openxmlformats.org/spreadsheetml/2006/main" count="26" uniqueCount="25">
  <si>
    <t>DROIT AU LOGEMENT OPPOSABLE</t>
  </si>
  <si>
    <t>Motifs du recours</t>
  </si>
  <si>
    <t>Années</t>
  </si>
  <si>
    <t>Nombre de demandes déposées</t>
  </si>
  <si>
    <t>Relogés dans commune souhaitée</t>
  </si>
  <si>
    <t>Relogés dans commune non souhaitée</t>
  </si>
  <si>
    <t>TOTAL</t>
  </si>
  <si>
    <t>% prioritaires / examinés</t>
  </si>
  <si>
    <t>% parc-social / prioritaires</t>
  </si>
  <si>
    <t>% privé / prioritaires</t>
  </si>
  <si>
    <t>% non relogés /  prioritaires</t>
  </si>
  <si>
    <t>% motifs demandes</t>
  </si>
  <si>
    <t>Dépourvu de logement</t>
  </si>
  <si>
    <t>Menacé d'expulsion</t>
  </si>
  <si>
    <t>Hébergé dans une structure d'hébergement</t>
  </si>
  <si>
    <t>Logé dans des locaux impropres à l'habitation</t>
  </si>
  <si>
    <t>Logé dans un local manifestement sur-occupé ou non décent</t>
  </si>
  <si>
    <t>NB de commissions de médiation</t>
  </si>
  <si>
    <t>Nb de demandes examinées</t>
  </si>
  <si>
    <t xml:space="preserve">Demandeur de logement locatif social depuis au moins 8 ans </t>
  </si>
  <si>
    <t>Nb de relogés 
dans le 
parc privé</t>
  </si>
  <si>
    <t>Nb de relogés 
dans le 
parc social</t>
  </si>
  <si>
    <t>Nb de non
relogés</t>
  </si>
  <si>
    <t>Nb de dossiers prioritaires</t>
  </si>
  <si>
    <t>Nombre total de relogements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</si>
</sst>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CCCC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9" fontId="1" fillId="0" borderId="0" xfId="1"/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9" fontId="0" fillId="4" borderId="8" xfId="0" applyNumberFormat="1" applyFill="1" applyBorder="1" applyAlignment="1">
      <alignment horizontal="right" vertical="center" wrapText="1"/>
    </xf>
    <xf numFmtId="9" fontId="3" fillId="4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Punaise">
      <a:dk1>
        <a:sysClr val="windowText" lastClr="000000"/>
      </a:dk1>
      <a:lt1>
        <a:sysClr val="window" lastClr="FFFFFF"/>
      </a:lt1>
      <a:dk2>
        <a:srgbClr val="465E9C"/>
      </a:dk2>
      <a:lt2>
        <a:srgbClr val="CCDDEA"/>
      </a:lt2>
      <a:accent1>
        <a:srgbClr val="FDA023"/>
      </a:accent1>
      <a:accent2>
        <a:srgbClr val="AA2B1E"/>
      </a:accent2>
      <a:accent3>
        <a:srgbClr val="71685C"/>
      </a:accent3>
      <a:accent4>
        <a:srgbClr val="64A73B"/>
      </a:accent4>
      <a:accent5>
        <a:srgbClr val="EB5605"/>
      </a:accent5>
      <a:accent6>
        <a:srgbClr val="B9CA1A"/>
      </a:accent6>
      <a:hlink>
        <a:srgbClr val="D83E2C"/>
      </a:hlink>
      <a:folHlink>
        <a:srgbClr val="ED7D2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45"/>
  <sheetViews>
    <sheetView tabSelected="1" topLeftCell="A4" zoomScaleNormal="100" workbookViewId="0">
      <pane ySplit="2" topLeftCell="A6" activePane="bottomLeft" state="frozen"/>
      <selection activeCell="A4" sqref="A4"/>
      <selection pane="bottomLeft" activeCell="G25" sqref="G25"/>
    </sheetView>
  </sheetViews>
  <sheetFormatPr baseColWidth="10" defaultRowHeight="12.75" x14ac:dyDescent="0.2"/>
  <cols>
    <col min="1" max="1" width="19.28515625" customWidth="1"/>
    <col min="2" max="2" width="12"/>
    <col min="3" max="3" width="12.5703125"/>
    <col min="7" max="7" width="12.5703125"/>
    <col min="8" max="8" width="13.42578125"/>
    <col min="9" max="9" width="13.28515625"/>
    <col min="10" max="10" width="13.140625"/>
    <col min="11" max="11" width="12.42578125"/>
    <col min="12" max="15" width="12.7109375" customWidth="1"/>
    <col min="16" max="16" width="14.85546875" customWidth="1"/>
    <col min="17" max="17" width="15.7109375" customWidth="1"/>
    <col min="18" max="1026" width="11.5703125"/>
  </cols>
  <sheetData>
    <row r="2" spans="1:1025" ht="16.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025" ht="23.85" customHeight="1" thickBot="1" x14ac:dyDescent="0.25"/>
    <row r="4" spans="1:1025" ht="23.85" customHeight="1" thickBot="1" x14ac:dyDescent="0.25">
      <c r="L4" s="40" t="s">
        <v>1</v>
      </c>
      <c r="M4" s="40"/>
      <c r="N4" s="40"/>
      <c r="O4" s="40"/>
      <c r="P4" s="40"/>
      <c r="Q4" s="40"/>
      <c r="R4" s="40"/>
    </row>
    <row r="5" spans="1:1025" s="2" customFormat="1" ht="53.25" customHeight="1" thickBot="1" x14ac:dyDescent="0.25">
      <c r="A5" s="1" t="s">
        <v>2</v>
      </c>
      <c r="B5" s="1" t="s">
        <v>17</v>
      </c>
      <c r="C5" s="1" t="s">
        <v>3</v>
      </c>
      <c r="D5" s="1" t="s">
        <v>18</v>
      </c>
      <c r="E5" s="1" t="s">
        <v>23</v>
      </c>
      <c r="F5" s="34" t="s">
        <v>24</v>
      </c>
      <c r="G5" s="1" t="s">
        <v>21</v>
      </c>
      <c r="H5" s="1" t="s">
        <v>20</v>
      </c>
      <c r="I5" s="1" t="s">
        <v>4</v>
      </c>
      <c r="J5" s="1" t="s">
        <v>5</v>
      </c>
      <c r="K5" s="1" t="s">
        <v>22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19</v>
      </c>
      <c r="R5" s="29" t="s">
        <v>6</v>
      </c>
    </row>
    <row r="6" spans="1:1025" s="8" customFormat="1" ht="13.5" thickBot="1" x14ac:dyDescent="0.25">
      <c r="A6" s="26">
        <v>2008</v>
      </c>
      <c r="B6" s="35">
        <v>5</v>
      </c>
      <c r="C6" s="35">
        <v>166</v>
      </c>
      <c r="D6" s="35">
        <v>154</v>
      </c>
      <c r="E6" s="35">
        <v>39</v>
      </c>
      <c r="F6" s="35">
        <v>39</v>
      </c>
      <c r="G6" s="35">
        <v>34</v>
      </c>
      <c r="H6" s="35">
        <v>5</v>
      </c>
      <c r="I6" s="35">
        <v>32</v>
      </c>
      <c r="J6" s="35">
        <v>7</v>
      </c>
      <c r="K6" s="37">
        <v>0</v>
      </c>
      <c r="L6" s="3">
        <v>29</v>
      </c>
      <c r="M6" s="3">
        <v>2</v>
      </c>
      <c r="N6" s="3">
        <v>1</v>
      </c>
      <c r="O6" s="3">
        <v>3</v>
      </c>
      <c r="P6" s="3">
        <v>3</v>
      </c>
      <c r="Q6" s="4">
        <v>1</v>
      </c>
      <c r="R6" s="5">
        <v>39</v>
      </c>
      <c r="S6" s="6"/>
      <c r="T6" s="6"/>
      <c r="U6" s="6"/>
      <c r="V6" s="7"/>
      <c r="AMF6"/>
      <c r="AMG6"/>
      <c r="AMH6"/>
      <c r="AMI6"/>
      <c r="AMJ6"/>
      <c r="AMK6"/>
    </row>
    <row r="7" spans="1:1025" ht="13.5" thickBot="1" x14ac:dyDescent="0.25">
      <c r="A7" s="27">
        <v>2009</v>
      </c>
      <c r="B7" s="35">
        <v>6</v>
      </c>
      <c r="C7" s="35">
        <v>135</v>
      </c>
      <c r="D7" s="35">
        <v>138</v>
      </c>
      <c r="E7" s="35">
        <v>45</v>
      </c>
      <c r="F7" s="35">
        <v>45</v>
      </c>
      <c r="G7" s="35">
        <v>43</v>
      </c>
      <c r="H7" s="35">
        <v>2</v>
      </c>
      <c r="I7" s="35">
        <v>34</v>
      </c>
      <c r="J7" s="35">
        <v>11</v>
      </c>
      <c r="K7" s="37">
        <v>0</v>
      </c>
      <c r="L7" s="3">
        <v>27</v>
      </c>
      <c r="M7" s="3">
        <v>6</v>
      </c>
      <c r="N7" s="3">
        <v>4</v>
      </c>
      <c r="O7" s="3">
        <v>4</v>
      </c>
      <c r="P7" s="3">
        <v>2</v>
      </c>
      <c r="Q7" s="4">
        <v>2</v>
      </c>
      <c r="R7" s="5">
        <v>45</v>
      </c>
      <c r="S7" s="10"/>
      <c r="T7" s="10"/>
      <c r="U7" s="10"/>
      <c r="V7" s="10"/>
    </row>
    <row r="8" spans="1:1025" ht="13.5" thickBot="1" x14ac:dyDescent="0.25">
      <c r="A8" s="27">
        <v>2010</v>
      </c>
      <c r="B8" s="35">
        <v>7</v>
      </c>
      <c r="C8" s="35">
        <v>166</v>
      </c>
      <c r="D8" s="35">
        <v>129</v>
      </c>
      <c r="E8" s="35">
        <v>32</v>
      </c>
      <c r="F8" s="35">
        <v>32</v>
      </c>
      <c r="G8" s="35">
        <v>30</v>
      </c>
      <c r="H8" s="35">
        <v>2</v>
      </c>
      <c r="I8" s="35">
        <v>22</v>
      </c>
      <c r="J8" s="35">
        <v>10</v>
      </c>
      <c r="K8" s="37">
        <v>0</v>
      </c>
      <c r="L8" s="3">
        <v>17</v>
      </c>
      <c r="M8" s="3">
        <v>3</v>
      </c>
      <c r="N8" s="3">
        <v>0</v>
      </c>
      <c r="O8" s="3">
        <v>3</v>
      </c>
      <c r="P8" s="3">
        <v>5</v>
      </c>
      <c r="Q8" s="4">
        <v>4</v>
      </c>
      <c r="R8" s="5">
        <v>32</v>
      </c>
      <c r="S8" s="10"/>
      <c r="T8" s="10"/>
      <c r="U8" s="10"/>
      <c r="V8" s="10"/>
    </row>
    <row r="9" spans="1:1025" ht="13.5" thickBot="1" x14ac:dyDescent="0.25">
      <c r="A9" s="27">
        <v>2011</v>
      </c>
      <c r="B9" s="35">
        <v>7</v>
      </c>
      <c r="C9" s="35">
        <v>210</v>
      </c>
      <c r="D9" s="35">
        <v>182</v>
      </c>
      <c r="E9" s="35">
        <v>34</v>
      </c>
      <c r="F9" s="35">
        <v>33</v>
      </c>
      <c r="G9" s="35">
        <v>29</v>
      </c>
      <c r="H9" s="35">
        <v>4</v>
      </c>
      <c r="I9" s="35">
        <v>25</v>
      </c>
      <c r="J9" s="35">
        <v>8</v>
      </c>
      <c r="K9" s="37">
        <v>1</v>
      </c>
      <c r="L9" s="3">
        <v>11</v>
      </c>
      <c r="M9" s="3">
        <v>4</v>
      </c>
      <c r="N9" s="3">
        <v>1</v>
      </c>
      <c r="O9" s="3">
        <v>12</v>
      </c>
      <c r="P9" s="3">
        <v>2</v>
      </c>
      <c r="Q9" s="4">
        <v>4</v>
      </c>
      <c r="R9" s="5">
        <v>34</v>
      </c>
      <c r="S9" s="10"/>
      <c r="T9" s="10"/>
      <c r="U9" s="10"/>
      <c r="V9" s="10"/>
    </row>
    <row r="10" spans="1:1025" ht="13.5" thickBot="1" x14ac:dyDescent="0.25">
      <c r="A10" s="27">
        <v>2012</v>
      </c>
      <c r="B10" s="35">
        <v>8</v>
      </c>
      <c r="C10" s="35">
        <v>190</v>
      </c>
      <c r="D10" s="35">
        <v>235</v>
      </c>
      <c r="E10" s="35">
        <v>44</v>
      </c>
      <c r="F10" s="35">
        <v>43</v>
      </c>
      <c r="G10" s="35">
        <v>41</v>
      </c>
      <c r="H10" s="35">
        <v>2</v>
      </c>
      <c r="I10" s="35">
        <v>32</v>
      </c>
      <c r="J10" s="35">
        <v>11</v>
      </c>
      <c r="K10" s="37">
        <v>1</v>
      </c>
      <c r="L10" s="3">
        <v>23</v>
      </c>
      <c r="M10" s="3">
        <v>5</v>
      </c>
      <c r="N10" s="3">
        <v>4</v>
      </c>
      <c r="O10" s="3">
        <v>3</v>
      </c>
      <c r="P10" s="3">
        <v>6</v>
      </c>
      <c r="Q10" s="4">
        <v>3</v>
      </c>
      <c r="R10" s="5">
        <v>44</v>
      </c>
      <c r="S10" s="10"/>
      <c r="T10" s="10"/>
      <c r="U10" s="10"/>
      <c r="V10" s="10"/>
    </row>
    <row r="11" spans="1:1025" ht="13.5" thickBot="1" x14ac:dyDescent="0.25">
      <c r="A11" s="27">
        <v>2013</v>
      </c>
      <c r="B11" s="35">
        <v>10</v>
      </c>
      <c r="C11" s="35">
        <v>181</v>
      </c>
      <c r="D11" s="35">
        <v>181</v>
      </c>
      <c r="E11" s="35">
        <v>38</v>
      </c>
      <c r="F11" s="35">
        <v>32</v>
      </c>
      <c r="G11" s="35">
        <v>32</v>
      </c>
      <c r="H11" s="35">
        <v>0</v>
      </c>
      <c r="I11" s="35">
        <v>27</v>
      </c>
      <c r="J11" s="35">
        <v>5</v>
      </c>
      <c r="K11" s="38">
        <v>4</v>
      </c>
      <c r="L11" s="3">
        <v>17</v>
      </c>
      <c r="M11" s="3">
        <v>6</v>
      </c>
      <c r="N11" s="3">
        <v>4</v>
      </c>
      <c r="O11" s="3">
        <v>6</v>
      </c>
      <c r="P11" s="3">
        <v>2</v>
      </c>
      <c r="Q11" s="4">
        <v>3</v>
      </c>
      <c r="R11" s="5">
        <v>38</v>
      </c>
      <c r="S11" s="10"/>
      <c r="T11" s="10"/>
      <c r="U11" s="10"/>
      <c r="V11" s="10"/>
    </row>
    <row r="12" spans="1:1025" ht="13.5" thickBot="1" x14ac:dyDescent="0.25">
      <c r="A12" s="27">
        <v>2014</v>
      </c>
      <c r="B12" s="35">
        <v>7</v>
      </c>
      <c r="C12" s="35">
        <v>112</v>
      </c>
      <c r="D12" s="35">
        <v>152</v>
      </c>
      <c r="E12" s="35">
        <v>35</v>
      </c>
      <c r="F12" s="35">
        <v>28</v>
      </c>
      <c r="G12" s="35">
        <v>28</v>
      </c>
      <c r="H12" s="35">
        <v>0</v>
      </c>
      <c r="I12" s="35">
        <v>20</v>
      </c>
      <c r="J12" s="35">
        <v>8</v>
      </c>
      <c r="K12" s="38">
        <v>7</v>
      </c>
      <c r="L12" s="3">
        <v>12</v>
      </c>
      <c r="M12" s="3">
        <v>6</v>
      </c>
      <c r="N12" s="3">
        <v>3</v>
      </c>
      <c r="O12" s="3">
        <v>5</v>
      </c>
      <c r="P12" s="3">
        <v>4</v>
      </c>
      <c r="Q12" s="4">
        <v>5</v>
      </c>
      <c r="R12" s="5">
        <v>35</v>
      </c>
      <c r="S12" s="10"/>
      <c r="T12" s="10"/>
      <c r="U12" s="10"/>
      <c r="V12" s="10"/>
    </row>
    <row r="13" spans="1:1025" ht="13.5" thickBot="1" x14ac:dyDescent="0.25">
      <c r="A13" s="27">
        <v>2015</v>
      </c>
      <c r="B13" s="35">
        <v>8</v>
      </c>
      <c r="C13" s="35">
        <v>85</v>
      </c>
      <c r="D13" s="35">
        <v>99</v>
      </c>
      <c r="E13" s="35">
        <v>22</v>
      </c>
      <c r="F13" s="35">
        <v>10</v>
      </c>
      <c r="G13" s="35">
        <v>10</v>
      </c>
      <c r="H13" s="35">
        <v>0</v>
      </c>
      <c r="I13" s="35">
        <v>8</v>
      </c>
      <c r="J13" s="35">
        <v>2</v>
      </c>
      <c r="K13" s="38">
        <v>12</v>
      </c>
      <c r="L13" s="35">
        <v>6</v>
      </c>
      <c r="M13" s="35">
        <v>5</v>
      </c>
      <c r="N13" s="35">
        <v>0</v>
      </c>
      <c r="O13" s="35">
        <v>5</v>
      </c>
      <c r="P13" s="35">
        <v>2</v>
      </c>
      <c r="Q13" s="35">
        <v>4</v>
      </c>
      <c r="R13" s="36">
        <v>22</v>
      </c>
      <c r="S13" s="10"/>
      <c r="T13" s="10"/>
      <c r="U13" s="10"/>
      <c r="V13" s="10"/>
    </row>
    <row r="14" spans="1:1025" ht="13.5" thickBot="1" x14ac:dyDescent="0.25">
      <c r="A14" s="1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12"/>
      <c r="S14" s="10"/>
      <c r="T14" s="10"/>
      <c r="U14" s="10"/>
      <c r="V14" s="10"/>
    </row>
    <row r="15" spans="1:1025" ht="13.5" thickBot="1" x14ac:dyDescent="0.25">
      <c r="A15" s="9" t="s">
        <v>6</v>
      </c>
      <c r="B15" s="17">
        <f>SUM(B6:B13)</f>
        <v>58</v>
      </c>
      <c r="C15" s="17">
        <f t="shared" ref="C15:R15" si="0">SUM(C6:C13)</f>
        <v>1245</v>
      </c>
      <c r="D15" s="17">
        <f t="shared" si="0"/>
        <v>1270</v>
      </c>
      <c r="E15" s="17">
        <f t="shared" si="0"/>
        <v>289</v>
      </c>
      <c r="F15" s="17">
        <v>262</v>
      </c>
      <c r="G15" s="17">
        <f t="shared" si="0"/>
        <v>247</v>
      </c>
      <c r="H15" s="17">
        <f t="shared" si="0"/>
        <v>15</v>
      </c>
      <c r="I15" s="17">
        <f t="shared" si="0"/>
        <v>200</v>
      </c>
      <c r="J15" s="17">
        <f t="shared" si="0"/>
        <v>62</v>
      </c>
      <c r="K15" s="17">
        <f t="shared" si="0"/>
        <v>25</v>
      </c>
      <c r="L15" s="17">
        <f t="shared" si="0"/>
        <v>142</v>
      </c>
      <c r="M15" s="17">
        <f t="shared" si="0"/>
        <v>37</v>
      </c>
      <c r="N15" s="17">
        <f t="shared" si="0"/>
        <v>17</v>
      </c>
      <c r="O15" s="17">
        <f t="shared" si="0"/>
        <v>41</v>
      </c>
      <c r="P15" s="17">
        <f t="shared" si="0"/>
        <v>26</v>
      </c>
      <c r="Q15" s="17">
        <f t="shared" si="0"/>
        <v>26</v>
      </c>
      <c r="R15" s="17">
        <f t="shared" si="0"/>
        <v>289</v>
      </c>
      <c r="S15" s="10"/>
      <c r="T15" s="10"/>
      <c r="U15" s="10"/>
      <c r="V15" s="10"/>
    </row>
    <row r="16" spans="1:1025" ht="13.5" thickBo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0"/>
      <c r="T16" s="10"/>
      <c r="U16" s="10"/>
      <c r="V16" s="10"/>
    </row>
    <row r="17" spans="1:22" s="20" customFormat="1" ht="26.25" thickBot="1" x14ac:dyDescent="0.25">
      <c r="A17" s="16" t="s">
        <v>7</v>
      </c>
      <c r="B17" s="17"/>
      <c r="C17" s="17"/>
      <c r="D17" s="17"/>
      <c r="E17" s="18">
        <f>E15/D15</f>
        <v>0.22755905511811023</v>
      </c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9"/>
      <c r="S17" s="2"/>
      <c r="T17" s="2"/>
      <c r="U17" s="2"/>
      <c r="V17" s="2"/>
    </row>
    <row r="18" spans="1:22" s="20" customFormat="1" ht="26.25" thickBot="1" x14ac:dyDescent="0.25">
      <c r="A18" s="16" t="s">
        <v>8</v>
      </c>
      <c r="B18" s="17"/>
      <c r="C18" s="17"/>
      <c r="D18" s="17"/>
      <c r="E18" s="17"/>
      <c r="F18" s="17"/>
      <c r="G18" s="21">
        <f>G15/E15</f>
        <v>0.8546712802768166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9"/>
      <c r="S18" s="2"/>
      <c r="T18" s="2"/>
      <c r="U18" s="2"/>
      <c r="V18" s="2"/>
    </row>
    <row r="19" spans="1:22" s="20" customFormat="1" ht="13.5" thickBot="1" x14ac:dyDescent="0.25">
      <c r="A19" s="16" t="s">
        <v>9</v>
      </c>
      <c r="B19" s="17"/>
      <c r="C19" s="17"/>
      <c r="D19" s="17"/>
      <c r="E19" s="17"/>
      <c r="F19" s="17"/>
      <c r="G19" s="17"/>
      <c r="H19" s="21">
        <f>H15/E15</f>
        <v>5.1903114186851208E-2</v>
      </c>
      <c r="I19" s="17"/>
      <c r="J19" s="17"/>
      <c r="K19" s="17"/>
      <c r="L19" s="17"/>
      <c r="M19" s="17"/>
      <c r="N19" s="17"/>
      <c r="O19" s="17"/>
      <c r="P19" s="17"/>
      <c r="Q19" s="17"/>
      <c r="R19" s="19"/>
      <c r="S19" s="2"/>
      <c r="T19" s="2"/>
      <c r="U19" s="2"/>
      <c r="V19" s="2"/>
    </row>
    <row r="20" spans="1:22" s="20" customFormat="1" ht="26.25" thickBot="1" x14ac:dyDescent="0.25">
      <c r="A20" s="22" t="s">
        <v>10</v>
      </c>
      <c r="B20" s="23"/>
      <c r="C20" s="23"/>
      <c r="D20" s="23"/>
      <c r="E20" s="23"/>
      <c r="F20" s="23"/>
      <c r="G20" s="23"/>
      <c r="H20" s="23"/>
      <c r="I20" s="23"/>
      <c r="J20" s="23"/>
      <c r="K20" s="24">
        <f>K15/E15</f>
        <v>8.6505190311418678E-2</v>
      </c>
      <c r="L20" s="23"/>
      <c r="M20" s="23"/>
      <c r="N20" s="23"/>
      <c r="O20" s="23"/>
      <c r="P20" s="23"/>
      <c r="Q20" s="23"/>
      <c r="R20" s="19"/>
      <c r="S20" s="2"/>
      <c r="T20" s="2"/>
      <c r="U20" s="2"/>
      <c r="V20" s="2"/>
    </row>
    <row r="21" spans="1:22" s="20" customFormat="1" ht="13.5" thickBot="1" x14ac:dyDescent="0.25">
      <c r="A21" s="22" t="s">
        <v>11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  <c r="L21" s="32">
        <f>L15/$R$15</f>
        <v>0.49134948096885811</v>
      </c>
      <c r="M21" s="32">
        <f t="shared" ref="M21:Q21" si="1">M15/$R$15</f>
        <v>0.12802768166089964</v>
      </c>
      <c r="N21" s="32">
        <f t="shared" si="1"/>
        <v>5.8823529411764705E-2</v>
      </c>
      <c r="O21" s="32">
        <f t="shared" si="1"/>
        <v>0.14186851211072665</v>
      </c>
      <c r="P21" s="32">
        <f t="shared" si="1"/>
        <v>8.9965397923875437E-2</v>
      </c>
      <c r="Q21" s="32">
        <f t="shared" si="1"/>
        <v>8.9965397923875437E-2</v>
      </c>
      <c r="R21" s="33">
        <f>SUM(L21:Q21)</f>
        <v>1</v>
      </c>
      <c r="S21" s="2"/>
      <c r="T21" s="2"/>
      <c r="U21" s="2"/>
      <c r="V21" s="2"/>
    </row>
    <row r="22" spans="1:22" ht="53.65" customHeight="1" x14ac:dyDescent="0.2">
      <c r="S22" s="10"/>
      <c r="T22" s="10"/>
      <c r="U22" s="10"/>
      <c r="V22" s="10"/>
    </row>
    <row r="38" spans="2:2" x14ac:dyDescent="0.2">
      <c r="B38" s="28"/>
    </row>
    <row r="39" spans="2:2" x14ac:dyDescent="0.2">
      <c r="B39" s="28"/>
    </row>
    <row r="40" spans="2:2" x14ac:dyDescent="0.2">
      <c r="B40" s="28"/>
    </row>
    <row r="41" spans="2:2" x14ac:dyDescent="0.2">
      <c r="B41" s="28"/>
    </row>
    <row r="42" spans="2:2" x14ac:dyDescent="0.2">
      <c r="B42" s="28"/>
    </row>
    <row r="43" spans="2:2" x14ac:dyDescent="0.2">
      <c r="B43" s="28"/>
    </row>
    <row r="44" spans="2:2" x14ac:dyDescent="0.2">
      <c r="B44" s="28"/>
    </row>
    <row r="45" spans="2:2" x14ac:dyDescent="0.2">
      <c r="B45" s="28"/>
    </row>
  </sheetData>
  <mergeCells count="2">
    <mergeCell ref="A2:Q2"/>
    <mergeCell ref="L4:R4"/>
  </mergeCells>
  <pageMargins left="0.78749999999999998" right="0.78749999999999998" top="0.88611111111111096" bottom="1.0249999999999999" header="0.78749999999999998" footer="0.78749999999999998"/>
  <pageSetup paperSize="9" orientation="portrait" useFirstPageNumber="1" r:id="rId1"/>
  <headerFoot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35852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 familles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Cecile Peirolo</cp:lastModifiedBy>
  <cp:revision>45</cp:revision>
  <cp:lastPrinted>2012-07-09T08:13:59Z</cp:lastPrinted>
  <dcterms:created xsi:type="dcterms:W3CDTF">2012-07-09T07:34:43Z</dcterms:created>
  <dcterms:modified xsi:type="dcterms:W3CDTF">2016-12-12T07:28:07Z</dcterms:modified>
</cp:coreProperties>
</file>