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255" windowWidth="19440" windowHeight="6180"/>
  </bookViews>
  <sheets>
    <sheet name="évol nb ménages" sheetId="9" r:id="rId1"/>
    <sheet name="évol montants" sheetId="7" r:id="rId2"/>
  </sheets>
  <definedNames>
    <definedName name="_xlnm._FilterDatabase" localSheetId="0" hidden="1">'évol nb ménages'!$A$4:$CH$48</definedName>
    <definedName name="_xlnm.Print_Titles" localSheetId="0">'évol nb ménages'!$B:$B</definedName>
    <definedName name="_xlnm.Print_Area" localSheetId="1">'évol montants'!$AO$49:$BH$107</definedName>
    <definedName name="_xlnm.Print_Area" localSheetId="0">'évol nb ménages'!$AM$1:$CD$48,'évol nb ménages'!$AN$58:$AX$94</definedName>
  </definedNames>
  <calcPr calcId="145621"/>
</workbook>
</file>

<file path=xl/calcChain.xml><?xml version="1.0" encoding="utf-8"?>
<calcChain xmlns="http://schemas.openxmlformats.org/spreadsheetml/2006/main">
  <c r="H44" i="7" l="1"/>
  <c r="H43" i="7"/>
  <c r="H42" i="7"/>
  <c r="H41" i="7"/>
  <c r="H40" i="7"/>
  <c r="H39" i="7"/>
  <c r="H38" i="7"/>
  <c r="H36" i="7"/>
  <c r="H35" i="7"/>
  <c r="H34" i="7"/>
  <c r="H33" i="7"/>
  <c r="H32" i="7"/>
  <c r="H29" i="7"/>
  <c r="H28" i="7"/>
  <c r="H26" i="7"/>
  <c r="H24" i="7"/>
  <c r="H23" i="7"/>
  <c r="H22" i="7"/>
  <c r="H21" i="7"/>
  <c r="H20" i="7"/>
  <c r="H19" i="7"/>
  <c r="H18" i="7"/>
  <c r="H17" i="7"/>
  <c r="H16" i="7"/>
  <c r="H15" i="7"/>
  <c r="H13" i="7"/>
  <c r="H12" i="7"/>
  <c r="H11" i="7"/>
  <c r="H10" i="7"/>
  <c r="H8" i="7"/>
  <c r="H7" i="7"/>
  <c r="H6" i="7"/>
  <c r="H5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6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6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G45" i="7"/>
  <c r="G46" i="7" s="1"/>
  <c r="H46" i="7" s="1"/>
  <c r="G37" i="7"/>
  <c r="H37" i="7" s="1"/>
  <c r="G30" i="7"/>
  <c r="G21" i="7"/>
  <c r="G14" i="7"/>
  <c r="H14" i="7" s="1"/>
  <c r="G9" i="7"/>
  <c r="H9" i="7" s="1"/>
  <c r="G31" i="7" l="1"/>
  <c r="H31" i="7" s="1"/>
  <c r="H45" i="7"/>
  <c r="H30" i="7"/>
  <c r="G47" i="7"/>
  <c r="H47" i="7" s="1"/>
  <c r="F47" i="9"/>
  <c r="E47" i="9"/>
  <c r="J46" i="9"/>
  <c r="J47" i="9" s="1"/>
  <c r="F46" i="9"/>
  <c r="E46" i="9"/>
  <c r="D46" i="9"/>
  <c r="D47" i="9" s="1"/>
  <c r="J45" i="9"/>
  <c r="I45" i="9"/>
  <c r="I46" i="9" s="1"/>
  <c r="I47" i="9" s="1"/>
  <c r="H45" i="9"/>
  <c r="H46" i="9" s="1"/>
  <c r="H47" i="9" s="1"/>
  <c r="G45" i="9"/>
  <c r="G46" i="9" s="1"/>
  <c r="G47" i="9" s="1"/>
  <c r="F45" i="9"/>
  <c r="E45" i="9"/>
  <c r="D45" i="9"/>
  <c r="C47" i="9"/>
  <c r="C46" i="9"/>
  <c r="C45" i="9"/>
  <c r="J37" i="9"/>
  <c r="I37" i="9"/>
  <c r="H37" i="9"/>
  <c r="G37" i="9"/>
  <c r="F37" i="9"/>
  <c r="E37" i="9"/>
  <c r="D37" i="9"/>
  <c r="C37" i="9"/>
  <c r="G31" i="9"/>
  <c r="F31" i="9"/>
  <c r="E31" i="9"/>
  <c r="D31" i="9"/>
  <c r="J30" i="9"/>
  <c r="J31" i="9" s="1"/>
  <c r="I30" i="9"/>
  <c r="I31" i="9" s="1"/>
  <c r="H30" i="9"/>
  <c r="H31" i="9" s="1"/>
  <c r="G30" i="9"/>
  <c r="F30" i="9"/>
  <c r="E30" i="9"/>
  <c r="D30" i="9"/>
  <c r="C31" i="9"/>
  <c r="C30" i="9"/>
  <c r="J21" i="9"/>
  <c r="I21" i="9"/>
  <c r="H21" i="9"/>
  <c r="G21" i="9"/>
  <c r="F21" i="9"/>
  <c r="E21" i="9"/>
  <c r="D21" i="9"/>
  <c r="C21" i="9"/>
  <c r="J14" i="9"/>
  <c r="I14" i="9"/>
  <c r="H14" i="9"/>
  <c r="G14" i="9"/>
  <c r="F14" i="9"/>
  <c r="E14" i="9"/>
  <c r="D14" i="9"/>
  <c r="C14" i="9"/>
  <c r="J9" i="9"/>
  <c r="I9" i="9"/>
  <c r="H9" i="9"/>
  <c r="G9" i="9"/>
  <c r="F9" i="9"/>
  <c r="E9" i="9"/>
  <c r="D9" i="9"/>
  <c r="C9" i="9"/>
  <c r="X47" i="7" l="1"/>
  <c r="V47" i="7"/>
  <c r="T47" i="7"/>
  <c r="P47" i="7"/>
  <c r="N47" i="7"/>
  <c r="L47" i="7"/>
  <c r="X46" i="7"/>
  <c r="V46" i="7"/>
  <c r="T46" i="7"/>
  <c r="P46" i="7"/>
  <c r="N46" i="7"/>
  <c r="L46" i="7"/>
  <c r="X45" i="7"/>
  <c r="V45" i="7"/>
  <c r="T45" i="7"/>
  <c r="P45" i="7"/>
  <c r="N45" i="7"/>
  <c r="L45" i="7"/>
  <c r="X44" i="7"/>
  <c r="V44" i="7"/>
  <c r="T44" i="7"/>
  <c r="P44" i="7"/>
  <c r="N44" i="7"/>
  <c r="L44" i="7"/>
  <c r="X43" i="7"/>
  <c r="V43" i="7"/>
  <c r="T43" i="7"/>
  <c r="P43" i="7"/>
  <c r="N43" i="7"/>
  <c r="L43" i="7"/>
  <c r="X42" i="7"/>
  <c r="V42" i="7"/>
  <c r="T42" i="7"/>
  <c r="P42" i="7"/>
  <c r="N42" i="7"/>
  <c r="L42" i="7"/>
  <c r="X41" i="7"/>
  <c r="V41" i="7"/>
  <c r="T41" i="7"/>
  <c r="P41" i="7"/>
  <c r="N41" i="7"/>
  <c r="L41" i="7"/>
  <c r="X40" i="7"/>
  <c r="V40" i="7"/>
  <c r="T40" i="7"/>
  <c r="P40" i="7"/>
  <c r="N40" i="7"/>
  <c r="L40" i="7"/>
  <c r="X39" i="7"/>
  <c r="V39" i="7"/>
  <c r="T39" i="7"/>
  <c r="P39" i="7"/>
  <c r="N39" i="7"/>
  <c r="L39" i="7"/>
  <c r="X38" i="7"/>
  <c r="V38" i="7"/>
  <c r="T38" i="7"/>
  <c r="P38" i="7"/>
  <c r="N38" i="7"/>
  <c r="L38" i="7"/>
  <c r="X37" i="7"/>
  <c r="V37" i="7"/>
  <c r="T37" i="7"/>
  <c r="P37" i="7"/>
  <c r="N37" i="7"/>
  <c r="L37" i="7"/>
  <c r="X36" i="7"/>
  <c r="V36" i="7"/>
  <c r="T36" i="7"/>
  <c r="P36" i="7"/>
  <c r="N36" i="7"/>
  <c r="L36" i="7"/>
  <c r="X35" i="7"/>
  <c r="V35" i="7"/>
  <c r="T35" i="7"/>
  <c r="P35" i="7"/>
  <c r="N35" i="7"/>
  <c r="L35" i="7"/>
  <c r="X34" i="7"/>
  <c r="V34" i="7"/>
  <c r="T34" i="7"/>
  <c r="P34" i="7"/>
  <c r="N34" i="7"/>
  <c r="L34" i="7"/>
  <c r="X33" i="7"/>
  <c r="V33" i="7"/>
  <c r="T33" i="7"/>
  <c r="P33" i="7"/>
  <c r="N33" i="7"/>
  <c r="L33" i="7"/>
  <c r="X32" i="7"/>
  <c r="V32" i="7"/>
  <c r="T32" i="7"/>
  <c r="P32" i="7"/>
  <c r="N32" i="7"/>
  <c r="L32" i="7"/>
  <c r="X31" i="7"/>
  <c r="V31" i="7"/>
  <c r="T31" i="7"/>
  <c r="P31" i="7"/>
  <c r="N31" i="7"/>
  <c r="L31" i="7"/>
  <c r="X30" i="7"/>
  <c r="V30" i="7"/>
  <c r="T30" i="7"/>
  <c r="P30" i="7"/>
  <c r="N30" i="7"/>
  <c r="L30" i="7"/>
  <c r="X29" i="7"/>
  <c r="V29" i="7"/>
  <c r="T29" i="7"/>
  <c r="P29" i="7"/>
  <c r="N29" i="7"/>
  <c r="L29" i="7"/>
  <c r="X28" i="7"/>
  <c r="V28" i="7"/>
  <c r="T28" i="7"/>
  <c r="P28" i="7"/>
  <c r="N28" i="7"/>
  <c r="L28" i="7"/>
  <c r="P27" i="7"/>
  <c r="N27" i="7"/>
  <c r="L27" i="7"/>
  <c r="X26" i="7"/>
  <c r="V26" i="7"/>
  <c r="T26" i="7"/>
  <c r="P26" i="7"/>
  <c r="N26" i="7"/>
  <c r="L26" i="7"/>
  <c r="X25" i="7"/>
  <c r="V25" i="7"/>
  <c r="T25" i="7"/>
  <c r="P25" i="7"/>
  <c r="N25" i="7"/>
  <c r="L25" i="7"/>
  <c r="X24" i="7"/>
  <c r="V24" i="7"/>
  <c r="T24" i="7"/>
  <c r="P24" i="7"/>
  <c r="N24" i="7"/>
  <c r="L24" i="7"/>
  <c r="X23" i="7"/>
  <c r="V23" i="7"/>
  <c r="T23" i="7"/>
  <c r="X22" i="7"/>
  <c r="V22" i="7"/>
  <c r="T22" i="7"/>
  <c r="P22" i="7"/>
  <c r="N22" i="7"/>
  <c r="L22" i="7"/>
  <c r="X21" i="7"/>
  <c r="V21" i="7"/>
  <c r="T21" i="7"/>
  <c r="P21" i="7"/>
  <c r="N21" i="7"/>
  <c r="L21" i="7"/>
  <c r="X20" i="7"/>
  <c r="V20" i="7"/>
  <c r="T20" i="7"/>
  <c r="P20" i="7"/>
  <c r="N20" i="7"/>
  <c r="L20" i="7"/>
  <c r="X19" i="7"/>
  <c r="V19" i="7"/>
  <c r="T19" i="7"/>
  <c r="P19" i="7"/>
  <c r="N19" i="7"/>
  <c r="L19" i="7"/>
  <c r="X18" i="7"/>
  <c r="V18" i="7"/>
  <c r="T18" i="7"/>
  <c r="P18" i="7"/>
  <c r="N18" i="7"/>
  <c r="L18" i="7"/>
  <c r="X17" i="7"/>
  <c r="V17" i="7"/>
  <c r="T17" i="7"/>
  <c r="P17" i="7"/>
  <c r="N17" i="7"/>
  <c r="L17" i="7"/>
  <c r="X16" i="7"/>
  <c r="V16" i="7"/>
  <c r="T16" i="7"/>
  <c r="P16" i="7"/>
  <c r="N16" i="7"/>
  <c r="L16" i="7"/>
  <c r="X15" i="7"/>
  <c r="V15" i="7"/>
  <c r="T15" i="7"/>
  <c r="P15" i="7"/>
  <c r="N15" i="7"/>
  <c r="L15" i="7"/>
  <c r="X14" i="7"/>
  <c r="V14" i="7"/>
  <c r="T14" i="7"/>
  <c r="P14" i="7"/>
  <c r="N14" i="7"/>
  <c r="L14" i="7"/>
  <c r="X13" i="7"/>
  <c r="V13" i="7"/>
  <c r="T13" i="7"/>
  <c r="P13" i="7"/>
  <c r="N13" i="7"/>
  <c r="L13" i="7"/>
  <c r="X12" i="7"/>
  <c r="V12" i="7"/>
  <c r="T12" i="7"/>
  <c r="P12" i="7"/>
  <c r="N12" i="7"/>
  <c r="L12" i="7"/>
  <c r="X11" i="7"/>
  <c r="V11" i="7"/>
  <c r="T11" i="7"/>
  <c r="P11" i="7"/>
  <c r="N11" i="7"/>
  <c r="L11" i="7"/>
  <c r="X10" i="7"/>
  <c r="V10" i="7"/>
  <c r="T10" i="7"/>
  <c r="P10" i="7"/>
  <c r="N10" i="7"/>
  <c r="L10" i="7"/>
  <c r="X9" i="7"/>
  <c r="V9" i="7"/>
  <c r="T9" i="7"/>
  <c r="P9" i="7"/>
  <c r="N9" i="7"/>
  <c r="L9" i="7"/>
  <c r="X8" i="7"/>
  <c r="V8" i="7"/>
  <c r="T8" i="7"/>
  <c r="P8" i="7"/>
  <c r="N8" i="7"/>
  <c r="L8" i="7"/>
  <c r="X7" i="7"/>
  <c r="V7" i="7"/>
  <c r="T7" i="7"/>
  <c r="P7" i="7"/>
  <c r="N7" i="7"/>
  <c r="L7" i="7"/>
  <c r="X6" i="7"/>
  <c r="V6" i="7"/>
  <c r="T6" i="7"/>
  <c r="P6" i="7"/>
  <c r="N6" i="7"/>
  <c r="L6" i="7"/>
  <c r="X5" i="7"/>
  <c r="V5" i="7"/>
  <c r="T5" i="7"/>
  <c r="P5" i="7"/>
  <c r="N5" i="7"/>
  <c r="L5" i="7"/>
  <c r="CD47" i="9"/>
  <c r="CC47" i="9"/>
  <c r="BZ47" i="9"/>
  <c r="BY47" i="9"/>
  <c r="BX47" i="9"/>
  <c r="BW47" i="9"/>
  <c r="BU47" i="9"/>
  <c r="BT47" i="9"/>
  <c r="BQ47" i="9"/>
  <c r="BP47" i="9"/>
  <c r="BO47" i="9"/>
  <c r="BN47" i="9"/>
  <c r="BL47" i="9"/>
  <c r="BK47" i="9"/>
  <c r="BH47" i="9"/>
  <c r="BG47" i="9"/>
  <c r="BF47" i="9"/>
  <c r="BE47" i="9"/>
  <c r="BC47" i="9"/>
  <c r="BB47" i="9"/>
  <c r="AY47" i="9"/>
  <c r="AX47" i="9"/>
  <c r="AW47" i="9"/>
  <c r="AV47" i="9"/>
  <c r="AT47" i="9"/>
  <c r="AS47" i="9"/>
  <c r="AR47" i="9"/>
  <c r="AQ47" i="9"/>
  <c r="AP47" i="9"/>
  <c r="AO47" i="9"/>
  <c r="AN47" i="9"/>
  <c r="AM47" i="9"/>
  <c r="CD46" i="9"/>
  <c r="CC46" i="9"/>
  <c r="BZ46" i="9"/>
  <c r="BY46" i="9"/>
  <c r="BX46" i="9"/>
  <c r="BW46" i="9"/>
  <c r="BU46" i="9"/>
  <c r="BT46" i="9"/>
  <c r="BQ46" i="9"/>
  <c r="BP46" i="9"/>
  <c r="BO46" i="9"/>
  <c r="BN46" i="9"/>
  <c r="BL46" i="9"/>
  <c r="BK46" i="9"/>
  <c r="BH46" i="9"/>
  <c r="BG46" i="9"/>
  <c r="BF46" i="9"/>
  <c r="BE46" i="9"/>
  <c r="BC46" i="9"/>
  <c r="BB46" i="9"/>
  <c r="AY46" i="9"/>
  <c r="AX46" i="9"/>
  <c r="AW46" i="9"/>
  <c r="AV46" i="9"/>
  <c r="AT46" i="9"/>
  <c r="AS46" i="9"/>
  <c r="AR46" i="9"/>
  <c r="AQ46" i="9"/>
  <c r="AP46" i="9"/>
  <c r="AO46" i="9"/>
  <c r="AN46" i="9"/>
  <c r="AM46" i="9"/>
  <c r="CD45" i="9"/>
  <c r="CC45" i="9"/>
  <c r="BZ45" i="9"/>
  <c r="BY45" i="9"/>
  <c r="BX45" i="9"/>
  <c r="BW45" i="9"/>
  <c r="BU45" i="9"/>
  <c r="BT45" i="9"/>
  <c r="BQ45" i="9"/>
  <c r="BP45" i="9"/>
  <c r="BO45" i="9"/>
  <c r="BN45" i="9"/>
  <c r="BL45" i="9"/>
  <c r="BK45" i="9"/>
  <c r="BH45" i="9"/>
  <c r="BG45" i="9"/>
  <c r="BF45" i="9"/>
  <c r="BE45" i="9"/>
  <c r="BC45" i="9"/>
  <c r="BB45" i="9"/>
  <c r="AY45" i="9"/>
  <c r="AX45" i="9"/>
  <c r="AW45" i="9"/>
  <c r="AV45" i="9"/>
  <c r="AT45" i="9"/>
  <c r="AS45" i="9"/>
  <c r="AR45" i="9"/>
  <c r="AQ45" i="9"/>
  <c r="AP45" i="9"/>
  <c r="AO45" i="9"/>
  <c r="AN45" i="9"/>
  <c r="AM45" i="9"/>
</calcChain>
</file>

<file path=xl/sharedStrings.xml><?xml version="1.0" encoding="utf-8"?>
<sst xmlns="http://schemas.openxmlformats.org/spreadsheetml/2006/main" count="405" uniqueCount="53">
  <si>
    <t>Fort-de-France</t>
  </si>
  <si>
    <t>Le Lamentin</t>
  </si>
  <si>
    <t>Saint-Joseph</t>
  </si>
  <si>
    <t>Schoelcher</t>
  </si>
  <si>
    <t>CACEM</t>
  </si>
  <si>
    <t>Gros-Morne</t>
  </si>
  <si>
    <t>Le Robert</t>
  </si>
  <si>
    <t>Sainte-Marie</t>
  </si>
  <si>
    <t>La Trinité</t>
  </si>
  <si>
    <t>Centre-Atlantique</t>
  </si>
  <si>
    <t>L'Ajoupa-Bouillon</t>
  </si>
  <si>
    <t>Basse-Pointe</t>
  </si>
  <si>
    <t>Grand'Riviere</t>
  </si>
  <si>
    <t>Le Lorrain</t>
  </si>
  <si>
    <t>Macouba</t>
  </si>
  <si>
    <t>Le Marigot</t>
  </si>
  <si>
    <t>Nord-Atlantique</t>
  </si>
  <si>
    <t>Bellefontaine</t>
  </si>
  <si>
    <t>Le Carbet</t>
  </si>
  <si>
    <t>Case-Pilote</t>
  </si>
  <si>
    <t>Fonds-Saint-Denis</t>
  </si>
  <si>
    <t>Le Morne-Rouge</t>
  </si>
  <si>
    <t>Le Morne-Vert</t>
  </si>
  <si>
    <t>Le Precheur</t>
  </si>
  <si>
    <t>Saint-Pierre</t>
  </si>
  <si>
    <t>Nord-Caraïbe</t>
  </si>
  <si>
    <t>Le Francois</t>
  </si>
  <si>
    <t>Le Marin</t>
  </si>
  <si>
    <t>Riviere-Pilote</t>
  </si>
  <si>
    <t>Sainte-Anne</t>
  </si>
  <si>
    <t>Le Vauclin</t>
  </si>
  <si>
    <t>Sud-Atlantique</t>
  </si>
  <si>
    <t>Les Anses-d'Arlet</t>
  </si>
  <si>
    <t>Le Diamant</t>
  </si>
  <si>
    <t>Ducos</t>
  </si>
  <si>
    <t>Riviere-Salee</t>
  </si>
  <si>
    <t>Sainte-Luce</t>
  </si>
  <si>
    <t>Saint-Esprit</t>
  </si>
  <si>
    <t>Les Trois-Ilets</t>
  </si>
  <si>
    <t>Sud-Caraïbe</t>
  </si>
  <si>
    <t>CAESM</t>
  </si>
  <si>
    <t>Martinique</t>
  </si>
  <si>
    <t>Accès au logement</t>
  </si>
  <si>
    <t>Maintien dans le logement</t>
  </si>
  <si>
    <t>Abandons de créances</t>
  </si>
  <si>
    <t>Total général des aides</t>
  </si>
  <si>
    <t>Sources : Conseil Général de la Martinique</t>
  </si>
  <si>
    <t>Source : Conseil Général de la Martinique</t>
  </si>
  <si>
    <t>Montant aides</t>
  </si>
  <si>
    <t>%</t>
  </si>
  <si>
    <t>Nb de ménages</t>
  </si>
  <si>
    <t>CAP Nord Martinique</t>
  </si>
  <si>
    <t>CAP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</si>
</sst>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/>
    <xf numFmtId="9" fontId="0" fillId="0" borderId="0" xfId="2" applyFont="1"/>
    <xf numFmtId="16" fontId="2" fillId="0" borderId="0" xfId="1" applyNumberFormat="1" applyFont="1"/>
    <xf numFmtId="0" fontId="2" fillId="0" borderId="0" xfId="1" applyFont="1"/>
    <xf numFmtId="3" fontId="2" fillId="0" borderId="17" xfId="1" applyNumberFormat="1" applyBorder="1" applyAlignment="1">
      <alignment horizontal="center"/>
    </xf>
    <xf numFmtId="3" fontId="2" fillId="0" borderId="0" xfId="1" applyNumberFormat="1"/>
    <xf numFmtId="3" fontId="2" fillId="0" borderId="0" xfId="1" applyNumberFormat="1" applyAlignment="1">
      <alignment horizontal="center"/>
    </xf>
    <xf numFmtId="49" fontId="3" fillId="0" borderId="0" xfId="1" applyNumberFormat="1" applyFont="1"/>
    <xf numFmtId="3" fontId="1" fillId="0" borderId="18" xfId="1" applyNumberFormat="1" applyFont="1" applyBorder="1" applyAlignment="1">
      <alignment horizontal="center"/>
    </xf>
    <xf numFmtId="3" fontId="1" fillId="0" borderId="19" xfId="1" applyNumberFormat="1" applyFont="1" applyBorder="1" applyAlignment="1">
      <alignment horizontal="center"/>
    </xf>
    <xf numFmtId="3" fontId="1" fillId="0" borderId="20" xfId="1" applyNumberFormat="1" applyFont="1" applyBorder="1" applyAlignment="1">
      <alignment horizontal="center"/>
    </xf>
    <xf numFmtId="3" fontId="1" fillId="0" borderId="6" xfId="1" applyNumberFormat="1" applyFont="1" applyBorder="1"/>
    <xf numFmtId="3" fontId="1" fillId="0" borderId="0" xfId="1" applyNumberFormat="1" applyFont="1"/>
    <xf numFmtId="3" fontId="1" fillId="0" borderId="21" xfId="1" applyNumberFormat="1" applyFont="1" applyBorder="1" applyAlignment="1">
      <alignment horizontal="center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4" xfId="1" applyNumberFormat="1" applyFont="1" applyBorder="1"/>
    <xf numFmtId="3" fontId="1" fillId="0" borderId="24" xfId="1" applyNumberFormat="1" applyFont="1" applyBorder="1" applyAlignment="1">
      <alignment horizontal="center"/>
    </xf>
    <xf numFmtId="3" fontId="1" fillId="0" borderId="25" xfId="1" applyNumberFormat="1" applyFont="1" applyBorder="1" applyAlignment="1">
      <alignment horizontal="center"/>
    </xf>
    <xf numFmtId="3" fontId="1" fillId="0" borderId="26" xfId="1" applyNumberFormat="1" applyFont="1" applyBorder="1" applyAlignment="1">
      <alignment horizontal="center"/>
    </xf>
    <xf numFmtId="3" fontId="1" fillId="0" borderId="5" xfId="1" applyNumberFormat="1" applyFont="1" applyBorder="1"/>
    <xf numFmtId="3" fontId="2" fillId="0" borderId="27" xfId="1" applyNumberFormat="1" applyBorder="1" applyAlignment="1">
      <alignment horizontal="center"/>
    </xf>
    <xf numFmtId="3" fontId="2" fillId="0" borderId="28" xfId="1" applyNumberFormat="1" applyBorder="1" applyAlignment="1">
      <alignment horizontal="center"/>
    </xf>
    <xf numFmtId="3" fontId="2" fillId="0" borderId="2" xfId="1" applyNumberFormat="1" applyBorder="1"/>
    <xf numFmtId="3" fontId="2" fillId="0" borderId="29" xfId="1" applyNumberFormat="1" applyBorder="1" applyAlignment="1">
      <alignment horizontal="center"/>
    </xf>
    <xf numFmtId="3" fontId="2" fillId="0" borderId="30" xfId="1" applyNumberFormat="1" applyBorder="1" applyAlignment="1">
      <alignment horizontal="center"/>
    </xf>
    <xf numFmtId="3" fontId="2" fillId="0" borderId="31" xfId="1" applyNumberFormat="1" applyBorder="1" applyAlignment="1">
      <alignment horizontal="center"/>
    </xf>
    <xf numFmtId="3" fontId="2" fillId="0" borderId="1" xfId="1" applyNumberFormat="1" applyBorder="1"/>
    <xf numFmtId="3" fontId="2" fillId="0" borderId="3" xfId="1" applyNumberFormat="1" applyBorder="1"/>
    <xf numFmtId="3" fontId="2" fillId="0" borderId="32" xfId="1" applyNumberFormat="1" applyBorder="1" applyAlignment="1">
      <alignment horizontal="center"/>
    </xf>
    <xf numFmtId="0" fontId="2" fillId="0" borderId="8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24" xfId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26" xfId="1" applyBorder="1" applyAlignment="1">
      <alignment horizontal="center" vertical="center" wrapText="1"/>
    </xf>
    <xf numFmtId="0" fontId="2" fillId="0" borderId="11" xfId="1" applyBorder="1" applyAlignment="1">
      <alignment horizontal="centerContinuous" vertical="center" wrapText="1"/>
    </xf>
    <xf numFmtId="0" fontId="2" fillId="0" borderId="10" xfId="1" applyBorder="1" applyAlignment="1">
      <alignment horizontal="centerContinuous" vertical="center" wrapText="1"/>
    </xf>
    <xf numFmtId="0" fontId="2" fillId="0" borderId="24" xfId="1" applyBorder="1" applyAlignment="1">
      <alignment horizontal="centerContinuous" vertical="center" wrapText="1"/>
    </xf>
    <xf numFmtId="0" fontId="4" fillId="0" borderId="11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4" fillId="0" borderId="10" xfId="1" applyFont="1" applyBorder="1" applyAlignment="1">
      <alignment horizontal="centerContinuous"/>
    </xf>
    <xf numFmtId="3" fontId="1" fillId="0" borderId="33" xfId="1" applyNumberFormat="1" applyFont="1" applyBorder="1" applyAlignment="1">
      <alignment horizontal="center"/>
    </xf>
    <xf numFmtId="3" fontId="1" fillId="0" borderId="34" xfId="1" applyNumberFormat="1" applyFont="1" applyBorder="1" applyAlignment="1">
      <alignment horizontal="center"/>
    </xf>
    <xf numFmtId="1" fontId="2" fillId="0" borderId="0" xfId="1" applyNumberFormat="1"/>
    <xf numFmtId="0" fontId="1" fillId="0" borderId="0" xfId="1" applyFont="1"/>
    <xf numFmtId="0" fontId="1" fillId="0" borderId="6" xfId="1" applyFont="1" applyBorder="1"/>
    <xf numFmtId="0" fontId="1" fillId="0" borderId="4" xfId="1" applyFont="1" applyBorder="1"/>
    <xf numFmtId="3" fontId="1" fillId="0" borderId="35" xfId="1" applyNumberFormat="1" applyFont="1" applyBorder="1" applyAlignment="1">
      <alignment horizontal="center"/>
    </xf>
    <xf numFmtId="0" fontId="1" fillId="0" borderId="5" xfId="1" applyFont="1" applyBorder="1"/>
    <xf numFmtId="3" fontId="2" fillId="0" borderId="36" xfId="1" applyNumberFormat="1" applyBorder="1" applyAlignment="1">
      <alignment horizontal="center"/>
    </xf>
    <xf numFmtId="0" fontId="2" fillId="0" borderId="2" xfId="1" applyBorder="1"/>
    <xf numFmtId="3" fontId="2" fillId="0" borderId="36" xfId="1" applyNumberFormat="1" applyFill="1" applyBorder="1" applyAlignment="1">
      <alignment horizontal="center"/>
    </xf>
    <xf numFmtId="0" fontId="2" fillId="0" borderId="1" xfId="1" applyBorder="1"/>
    <xf numFmtId="0" fontId="2" fillId="0" borderId="3" xfId="1" applyBorder="1"/>
    <xf numFmtId="3" fontId="2" fillId="0" borderId="37" xfId="1" applyNumberFormat="1" applyBorder="1" applyAlignment="1">
      <alignment horizontal="center"/>
    </xf>
    <xf numFmtId="1" fontId="2" fillId="0" borderId="0" xfId="1" applyNumberFormat="1" applyAlignment="1">
      <alignment horizontal="center"/>
    </xf>
    <xf numFmtId="0" fontId="2" fillId="0" borderId="38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39" xfId="1" applyBorder="1" applyAlignment="1">
      <alignment horizontal="center" vertical="center" wrapText="1"/>
    </xf>
    <xf numFmtId="0" fontId="2" fillId="0" borderId="16" xfId="1" applyBorder="1" applyAlignment="1">
      <alignment horizontal="centerContinuous"/>
    </xf>
    <xf numFmtId="0" fontId="2" fillId="0" borderId="13" xfId="1" applyBorder="1" applyAlignment="1">
      <alignment horizontal="centerContinuous"/>
    </xf>
    <xf numFmtId="0" fontId="2" fillId="0" borderId="7" xfId="1" applyBorder="1" applyAlignment="1">
      <alignment horizontal="centerContinuous"/>
    </xf>
    <xf numFmtId="0" fontId="2" fillId="0" borderId="40" xfId="1" applyFont="1" applyBorder="1" applyAlignment="1">
      <alignment horizontal="centerContinuous" vertical="center"/>
    </xf>
    <xf numFmtId="0" fontId="2" fillId="0" borderId="41" xfId="1" applyBorder="1"/>
    <xf numFmtId="0" fontId="2" fillId="0" borderId="42" xfId="1" applyBorder="1" applyAlignment="1">
      <alignment horizontal="centerContinuous"/>
    </xf>
    <xf numFmtId="0" fontId="2" fillId="0" borderId="15" xfId="1" applyBorder="1" applyAlignment="1">
      <alignment horizontal="centerContinuous"/>
    </xf>
    <xf numFmtId="0" fontId="4" fillId="0" borderId="12" xfId="1" applyFont="1" applyBorder="1" applyAlignment="1">
      <alignment horizontal="centerContinuous"/>
    </xf>
  </cellXfs>
  <cellStyles count="3">
    <cellStyle name="Normal" xfId="0" builtinId="0"/>
    <cellStyle name="Normal 2" xfId="1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9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baseColWidth="10" defaultRowHeight="12.75" x14ac:dyDescent="0.2"/>
  <cols>
    <col min="1" max="1" width="11.85546875" style="1" customWidth="1"/>
    <col min="2" max="2" width="23.85546875" style="1" customWidth="1"/>
    <col min="3" max="10" width="11.42578125" style="1"/>
    <col min="11" max="11" width="7.42578125" style="1" customWidth="1"/>
    <col min="12" max="19" width="11.42578125" style="1"/>
    <col min="20" max="20" width="7.42578125" style="1" customWidth="1"/>
    <col min="21" max="28" width="11.42578125" style="1"/>
    <col min="29" max="29" width="7.42578125" style="1" customWidth="1"/>
    <col min="30" max="37" width="11.42578125" style="1"/>
    <col min="38" max="38" width="11.140625" style="1" customWidth="1"/>
    <col min="39" max="46" width="11.42578125" style="1"/>
    <col min="47" max="47" width="6.5703125" style="1" customWidth="1"/>
    <col min="48" max="55" width="11.42578125" style="1"/>
    <col min="56" max="56" width="1" style="1" customWidth="1"/>
    <col min="57" max="64" width="11.42578125" style="1"/>
    <col min="65" max="65" width="6.140625" style="1" customWidth="1"/>
    <col min="66" max="73" width="11.42578125" style="1"/>
    <col min="74" max="74" width="2.42578125" style="1" customWidth="1"/>
    <col min="75" max="16384" width="11.42578125" style="1"/>
  </cols>
  <sheetData>
    <row r="1" spans="1:82" ht="13.5" thickBot="1" x14ac:dyDescent="0.25"/>
    <row r="2" spans="1:82" ht="18.75" thickBot="1" x14ac:dyDescent="0.3">
      <c r="C2" s="68">
        <v>2014</v>
      </c>
      <c r="D2" s="67"/>
      <c r="E2" s="67"/>
      <c r="F2" s="67"/>
      <c r="G2" s="67"/>
      <c r="H2" s="67"/>
      <c r="I2" s="67"/>
      <c r="J2" s="66"/>
      <c r="K2" s="65"/>
      <c r="L2" s="68">
        <v>2013</v>
      </c>
      <c r="M2" s="67"/>
      <c r="N2" s="67"/>
      <c r="O2" s="67"/>
      <c r="P2" s="67"/>
      <c r="Q2" s="67"/>
      <c r="R2" s="67"/>
      <c r="S2" s="66"/>
      <c r="T2" s="65"/>
      <c r="U2" s="68">
        <v>2012</v>
      </c>
      <c r="V2" s="67"/>
      <c r="W2" s="67"/>
      <c r="X2" s="67"/>
      <c r="Y2" s="67"/>
      <c r="Z2" s="67"/>
      <c r="AA2" s="67"/>
      <c r="AB2" s="66"/>
      <c r="AC2" s="65"/>
      <c r="AD2" s="68">
        <v>2011</v>
      </c>
      <c r="AE2" s="67"/>
      <c r="AF2" s="67"/>
      <c r="AG2" s="67"/>
      <c r="AH2" s="67"/>
      <c r="AI2" s="67"/>
      <c r="AJ2" s="67"/>
      <c r="AK2" s="66"/>
      <c r="AL2" s="65"/>
      <c r="AM2" s="68">
        <v>2010</v>
      </c>
      <c r="AN2" s="67"/>
      <c r="AO2" s="67"/>
      <c r="AP2" s="67"/>
      <c r="AQ2" s="67"/>
      <c r="AR2" s="67"/>
      <c r="AS2" s="67"/>
      <c r="AT2" s="66"/>
      <c r="AV2" s="68">
        <v>2009</v>
      </c>
      <c r="AW2" s="67"/>
      <c r="AX2" s="67"/>
      <c r="AY2" s="67"/>
      <c r="AZ2" s="67"/>
      <c r="BA2" s="67"/>
      <c r="BB2" s="67"/>
      <c r="BC2" s="66"/>
      <c r="BE2" s="68">
        <v>2008</v>
      </c>
      <c r="BF2" s="67"/>
      <c r="BG2" s="67"/>
      <c r="BH2" s="67"/>
      <c r="BI2" s="67"/>
      <c r="BJ2" s="67"/>
      <c r="BK2" s="67"/>
      <c r="BL2" s="66"/>
      <c r="BN2" s="68">
        <v>2007</v>
      </c>
      <c r="BO2" s="67"/>
      <c r="BP2" s="67"/>
      <c r="BQ2" s="67"/>
      <c r="BR2" s="67"/>
      <c r="BS2" s="67"/>
      <c r="BT2" s="67"/>
      <c r="BU2" s="66"/>
      <c r="BW2" s="68">
        <v>2006</v>
      </c>
      <c r="BX2" s="67"/>
      <c r="BY2" s="67"/>
      <c r="BZ2" s="67"/>
      <c r="CA2" s="67"/>
      <c r="CB2" s="67"/>
      <c r="CC2" s="67"/>
      <c r="CD2" s="66"/>
    </row>
    <row r="3" spans="1:82" x14ac:dyDescent="0.2">
      <c r="C3" s="64" t="s">
        <v>42</v>
      </c>
      <c r="D3" s="63"/>
      <c r="E3" s="62" t="s">
        <v>43</v>
      </c>
      <c r="F3" s="63"/>
      <c r="G3" s="62" t="s">
        <v>44</v>
      </c>
      <c r="H3" s="63"/>
      <c r="I3" s="62" t="s">
        <v>45</v>
      </c>
      <c r="J3" s="61"/>
      <c r="K3" s="65"/>
      <c r="L3" s="64" t="s">
        <v>42</v>
      </c>
      <c r="M3" s="63"/>
      <c r="N3" s="62" t="s">
        <v>43</v>
      </c>
      <c r="O3" s="63"/>
      <c r="P3" s="62" t="s">
        <v>44</v>
      </c>
      <c r="Q3" s="63"/>
      <c r="R3" s="62" t="s">
        <v>45</v>
      </c>
      <c r="S3" s="61"/>
      <c r="T3" s="65"/>
      <c r="U3" s="64" t="s">
        <v>42</v>
      </c>
      <c r="V3" s="63"/>
      <c r="W3" s="62" t="s">
        <v>43</v>
      </c>
      <c r="X3" s="63"/>
      <c r="Y3" s="62" t="s">
        <v>44</v>
      </c>
      <c r="Z3" s="63"/>
      <c r="AA3" s="62" t="s">
        <v>45</v>
      </c>
      <c r="AB3" s="61"/>
      <c r="AC3" s="65"/>
      <c r="AD3" s="64" t="s">
        <v>42</v>
      </c>
      <c r="AE3" s="63"/>
      <c r="AF3" s="62" t="s">
        <v>43</v>
      </c>
      <c r="AG3" s="63"/>
      <c r="AH3" s="62" t="s">
        <v>44</v>
      </c>
      <c r="AI3" s="63"/>
      <c r="AJ3" s="62" t="s">
        <v>45</v>
      </c>
      <c r="AK3" s="61"/>
      <c r="AL3" s="65"/>
      <c r="AM3" s="64" t="s">
        <v>42</v>
      </c>
      <c r="AN3" s="63"/>
      <c r="AO3" s="62" t="s">
        <v>43</v>
      </c>
      <c r="AP3" s="63"/>
      <c r="AQ3" s="62" t="s">
        <v>44</v>
      </c>
      <c r="AR3" s="63"/>
      <c r="AS3" s="62" t="s">
        <v>45</v>
      </c>
      <c r="AT3" s="61"/>
      <c r="AV3" s="64" t="s">
        <v>42</v>
      </c>
      <c r="AW3" s="63"/>
      <c r="AX3" s="62" t="s">
        <v>43</v>
      </c>
      <c r="AY3" s="63"/>
      <c r="AZ3" s="62" t="s">
        <v>44</v>
      </c>
      <c r="BA3" s="63"/>
      <c r="BB3" s="62" t="s">
        <v>45</v>
      </c>
      <c r="BC3" s="61"/>
      <c r="BE3" s="64" t="s">
        <v>42</v>
      </c>
      <c r="BF3" s="63"/>
      <c r="BG3" s="62" t="s">
        <v>43</v>
      </c>
      <c r="BH3" s="63"/>
      <c r="BI3" s="62" t="s">
        <v>44</v>
      </c>
      <c r="BJ3" s="63"/>
      <c r="BK3" s="62" t="s">
        <v>45</v>
      </c>
      <c r="BL3" s="61"/>
      <c r="BN3" s="64" t="s">
        <v>42</v>
      </c>
      <c r="BO3" s="63"/>
      <c r="BP3" s="62" t="s">
        <v>43</v>
      </c>
      <c r="BQ3" s="63"/>
      <c r="BR3" s="62" t="s">
        <v>44</v>
      </c>
      <c r="BS3" s="63"/>
      <c r="BT3" s="62" t="s">
        <v>45</v>
      </c>
      <c r="BU3" s="61"/>
      <c r="BW3" s="64" t="s">
        <v>42</v>
      </c>
      <c r="BX3" s="63"/>
      <c r="BY3" s="62" t="s">
        <v>43</v>
      </c>
      <c r="BZ3" s="63"/>
      <c r="CA3" s="62" t="s">
        <v>44</v>
      </c>
      <c r="CB3" s="63"/>
      <c r="CC3" s="62" t="s">
        <v>45</v>
      </c>
      <c r="CD3" s="61"/>
    </row>
    <row r="4" spans="1:82" ht="26.25" thickBot="1" x14ac:dyDescent="0.25">
      <c r="C4" s="60" t="s">
        <v>50</v>
      </c>
      <c r="D4" s="59" t="s">
        <v>48</v>
      </c>
      <c r="E4" s="58" t="s">
        <v>50</v>
      </c>
      <c r="F4" s="59" t="s">
        <v>48</v>
      </c>
      <c r="G4" s="58" t="s">
        <v>50</v>
      </c>
      <c r="H4" s="59" t="s">
        <v>48</v>
      </c>
      <c r="I4" s="58" t="s">
        <v>50</v>
      </c>
      <c r="J4" s="57" t="s">
        <v>48</v>
      </c>
      <c r="L4" s="60" t="s">
        <v>50</v>
      </c>
      <c r="M4" s="59" t="s">
        <v>48</v>
      </c>
      <c r="N4" s="58" t="s">
        <v>50</v>
      </c>
      <c r="O4" s="59" t="s">
        <v>48</v>
      </c>
      <c r="P4" s="58" t="s">
        <v>50</v>
      </c>
      <c r="Q4" s="59" t="s">
        <v>48</v>
      </c>
      <c r="R4" s="58" t="s">
        <v>50</v>
      </c>
      <c r="S4" s="57" t="s">
        <v>48</v>
      </c>
      <c r="U4" s="60" t="s">
        <v>50</v>
      </c>
      <c r="V4" s="59" t="s">
        <v>48</v>
      </c>
      <c r="W4" s="58" t="s">
        <v>50</v>
      </c>
      <c r="X4" s="59" t="s">
        <v>48</v>
      </c>
      <c r="Y4" s="58" t="s">
        <v>50</v>
      </c>
      <c r="Z4" s="59" t="s">
        <v>48</v>
      </c>
      <c r="AA4" s="58" t="s">
        <v>50</v>
      </c>
      <c r="AB4" s="57" t="s">
        <v>48</v>
      </c>
      <c r="AD4" s="60" t="s">
        <v>50</v>
      </c>
      <c r="AE4" s="59" t="s">
        <v>48</v>
      </c>
      <c r="AF4" s="58" t="s">
        <v>50</v>
      </c>
      <c r="AG4" s="59" t="s">
        <v>48</v>
      </c>
      <c r="AH4" s="58" t="s">
        <v>50</v>
      </c>
      <c r="AI4" s="59" t="s">
        <v>48</v>
      </c>
      <c r="AJ4" s="58" t="s">
        <v>50</v>
      </c>
      <c r="AK4" s="57" t="s">
        <v>48</v>
      </c>
      <c r="AM4" s="60" t="s">
        <v>50</v>
      </c>
      <c r="AN4" s="59" t="s">
        <v>48</v>
      </c>
      <c r="AO4" s="58" t="s">
        <v>50</v>
      </c>
      <c r="AP4" s="59" t="s">
        <v>48</v>
      </c>
      <c r="AQ4" s="58" t="s">
        <v>50</v>
      </c>
      <c r="AR4" s="59" t="s">
        <v>48</v>
      </c>
      <c r="AS4" s="58" t="s">
        <v>50</v>
      </c>
      <c r="AT4" s="57" t="s">
        <v>48</v>
      </c>
      <c r="AU4" s="34"/>
      <c r="AV4" s="60" t="s">
        <v>50</v>
      </c>
      <c r="AW4" s="59" t="s">
        <v>48</v>
      </c>
      <c r="AX4" s="58" t="s">
        <v>50</v>
      </c>
      <c r="AY4" s="59" t="s">
        <v>48</v>
      </c>
      <c r="AZ4" s="58" t="s">
        <v>50</v>
      </c>
      <c r="BA4" s="59" t="s">
        <v>48</v>
      </c>
      <c r="BB4" s="58" t="s">
        <v>50</v>
      </c>
      <c r="BC4" s="57" t="s">
        <v>48</v>
      </c>
      <c r="BE4" s="60" t="s">
        <v>50</v>
      </c>
      <c r="BF4" s="59" t="s">
        <v>48</v>
      </c>
      <c r="BG4" s="58" t="s">
        <v>50</v>
      </c>
      <c r="BH4" s="59" t="s">
        <v>48</v>
      </c>
      <c r="BI4" s="58" t="s">
        <v>50</v>
      </c>
      <c r="BJ4" s="59" t="s">
        <v>48</v>
      </c>
      <c r="BK4" s="58" t="s">
        <v>50</v>
      </c>
      <c r="BL4" s="57" t="s">
        <v>48</v>
      </c>
      <c r="BN4" s="60" t="s">
        <v>50</v>
      </c>
      <c r="BO4" s="59" t="s">
        <v>48</v>
      </c>
      <c r="BP4" s="58" t="s">
        <v>50</v>
      </c>
      <c r="BQ4" s="59" t="s">
        <v>48</v>
      </c>
      <c r="BR4" s="58" t="s">
        <v>50</v>
      </c>
      <c r="BS4" s="59" t="s">
        <v>48</v>
      </c>
      <c r="BT4" s="58" t="s">
        <v>50</v>
      </c>
      <c r="BU4" s="57" t="s">
        <v>48</v>
      </c>
      <c r="BW4" s="60" t="s">
        <v>50</v>
      </c>
      <c r="BX4" s="59" t="s">
        <v>48</v>
      </c>
      <c r="BY4" s="58" t="s">
        <v>50</v>
      </c>
      <c r="BZ4" s="59" t="s">
        <v>48</v>
      </c>
      <c r="CA4" s="58" t="s">
        <v>50</v>
      </c>
      <c r="CB4" s="59" t="s">
        <v>48</v>
      </c>
      <c r="CC4" s="58" t="s">
        <v>50</v>
      </c>
      <c r="CD4" s="57" t="s">
        <v>48</v>
      </c>
    </row>
    <row r="5" spans="1:82" x14ac:dyDescent="0.2">
      <c r="A5" s="56">
        <v>97209</v>
      </c>
      <c r="B5" s="53" t="s">
        <v>0</v>
      </c>
      <c r="C5" s="25">
        <v>197</v>
      </c>
      <c r="D5" s="55">
        <v>164382</v>
      </c>
      <c r="E5" s="25">
        <v>245</v>
      </c>
      <c r="F5" s="55">
        <v>220425</v>
      </c>
      <c r="G5" s="25">
        <v>0</v>
      </c>
      <c r="H5" s="55">
        <v>0</v>
      </c>
      <c r="I5" s="25">
        <v>442</v>
      </c>
      <c r="J5" s="55">
        <v>384807</v>
      </c>
      <c r="L5" s="25">
        <v>283</v>
      </c>
      <c r="M5" s="55">
        <v>179838</v>
      </c>
      <c r="N5" s="25">
        <v>152</v>
      </c>
      <c r="O5" s="55">
        <v>199976</v>
      </c>
      <c r="P5" s="25">
        <v>1</v>
      </c>
      <c r="Q5" s="55">
        <v>259</v>
      </c>
      <c r="R5" s="25">
        <v>436</v>
      </c>
      <c r="S5" s="55">
        <v>380073</v>
      </c>
      <c r="U5" s="25">
        <v>214</v>
      </c>
      <c r="V5" s="55">
        <v>170854</v>
      </c>
      <c r="W5" s="25">
        <v>291</v>
      </c>
      <c r="X5" s="55">
        <v>229718</v>
      </c>
      <c r="Y5" s="25">
        <v>0</v>
      </c>
      <c r="Z5" s="55">
        <v>0</v>
      </c>
      <c r="AA5" s="25">
        <v>505</v>
      </c>
      <c r="AB5" s="55">
        <v>400572</v>
      </c>
      <c r="AD5" s="25">
        <v>169</v>
      </c>
      <c r="AE5" s="55">
        <v>133136</v>
      </c>
      <c r="AF5" s="25">
        <v>267</v>
      </c>
      <c r="AG5" s="55">
        <v>209995</v>
      </c>
      <c r="AH5" s="25">
        <v>1</v>
      </c>
      <c r="AI5" s="55">
        <v>260</v>
      </c>
      <c r="AJ5" s="25">
        <v>437</v>
      </c>
      <c r="AK5" s="55">
        <v>343391</v>
      </c>
      <c r="AM5" s="25">
        <v>109</v>
      </c>
      <c r="AN5" s="55">
        <v>76925</v>
      </c>
      <c r="AO5" s="25">
        <v>309</v>
      </c>
      <c r="AP5" s="55">
        <v>269579.75</v>
      </c>
      <c r="AQ5" s="25">
        <v>1</v>
      </c>
      <c r="AR5" s="55">
        <v>550</v>
      </c>
      <c r="AS5" s="25">
        <v>419</v>
      </c>
      <c r="AT5" s="55">
        <v>347054.75</v>
      </c>
      <c r="AV5" s="25">
        <v>80</v>
      </c>
      <c r="AW5" s="55">
        <v>61089</v>
      </c>
      <c r="AX5" s="25">
        <v>238</v>
      </c>
      <c r="AY5" s="55">
        <v>204790</v>
      </c>
      <c r="AZ5" s="25"/>
      <c r="BA5" s="55"/>
      <c r="BB5" s="25">
        <v>318</v>
      </c>
      <c r="BC5" s="55">
        <v>265879</v>
      </c>
      <c r="BE5" s="25">
        <v>156</v>
      </c>
      <c r="BF5" s="55">
        <v>119844</v>
      </c>
      <c r="BG5" s="25">
        <v>376</v>
      </c>
      <c r="BH5" s="55">
        <v>291689</v>
      </c>
      <c r="BI5" s="25"/>
      <c r="BJ5" s="55"/>
      <c r="BK5" s="25">
        <v>532</v>
      </c>
      <c r="BL5" s="55">
        <v>411533</v>
      </c>
      <c r="BN5" s="25">
        <v>199</v>
      </c>
      <c r="BO5" s="55">
        <v>166724.44</v>
      </c>
      <c r="BP5" s="25">
        <v>494</v>
      </c>
      <c r="BQ5" s="55">
        <v>374380</v>
      </c>
      <c r="BR5" s="25"/>
      <c r="BS5" s="55"/>
      <c r="BT5" s="25">
        <v>693</v>
      </c>
      <c r="BU5" s="55">
        <v>541104.43999999994</v>
      </c>
      <c r="BW5" s="25">
        <v>271</v>
      </c>
      <c r="BX5" s="55">
        <v>209391.63</v>
      </c>
      <c r="BY5" s="25">
        <v>399</v>
      </c>
      <c r="BZ5" s="55">
        <v>241073.91</v>
      </c>
      <c r="CA5" s="25"/>
      <c r="CB5" s="55"/>
      <c r="CC5" s="25">
        <v>670</v>
      </c>
      <c r="CD5" s="55">
        <v>450465.54</v>
      </c>
    </row>
    <row r="6" spans="1:82" x14ac:dyDescent="0.2">
      <c r="A6" s="34">
        <v>97213</v>
      </c>
      <c r="B6" s="51" t="s">
        <v>1</v>
      </c>
      <c r="C6" s="5">
        <v>86</v>
      </c>
      <c r="D6" s="50">
        <v>76348</v>
      </c>
      <c r="E6" s="5">
        <v>58</v>
      </c>
      <c r="F6" s="50">
        <v>46342</v>
      </c>
      <c r="G6" s="5">
        <v>21</v>
      </c>
      <c r="H6" s="50">
        <v>10403</v>
      </c>
      <c r="I6" s="5">
        <v>165</v>
      </c>
      <c r="J6" s="50">
        <v>133093</v>
      </c>
      <c r="L6" s="5">
        <v>96</v>
      </c>
      <c r="M6" s="50">
        <v>62113</v>
      </c>
      <c r="N6" s="5">
        <v>25</v>
      </c>
      <c r="O6" s="50">
        <v>45679</v>
      </c>
      <c r="P6" s="5">
        <v>26</v>
      </c>
      <c r="Q6" s="50">
        <v>8900</v>
      </c>
      <c r="R6" s="5">
        <v>147</v>
      </c>
      <c r="S6" s="50">
        <v>116692</v>
      </c>
      <c r="U6" s="5">
        <v>70</v>
      </c>
      <c r="V6" s="50">
        <v>43708</v>
      </c>
      <c r="W6" s="5">
        <v>36</v>
      </c>
      <c r="X6" s="50">
        <v>32683</v>
      </c>
      <c r="Y6" s="5">
        <v>14</v>
      </c>
      <c r="Z6" s="50">
        <v>4991</v>
      </c>
      <c r="AA6" s="5">
        <v>120</v>
      </c>
      <c r="AB6" s="50">
        <v>81382</v>
      </c>
      <c r="AD6" s="5">
        <v>58</v>
      </c>
      <c r="AE6" s="50">
        <v>44367</v>
      </c>
      <c r="AF6" s="5">
        <v>26</v>
      </c>
      <c r="AG6" s="50">
        <v>27209</v>
      </c>
      <c r="AH6" s="5">
        <v>16</v>
      </c>
      <c r="AI6" s="50">
        <v>4567</v>
      </c>
      <c r="AJ6" s="5">
        <v>100</v>
      </c>
      <c r="AK6" s="50">
        <v>76143</v>
      </c>
      <c r="AM6" s="5">
        <v>36</v>
      </c>
      <c r="AN6" s="50">
        <v>28234</v>
      </c>
      <c r="AO6" s="5">
        <v>46</v>
      </c>
      <c r="AP6" s="50">
        <v>34213</v>
      </c>
      <c r="AQ6" s="5">
        <v>6</v>
      </c>
      <c r="AR6" s="50">
        <v>3240</v>
      </c>
      <c r="AS6" s="5">
        <v>88</v>
      </c>
      <c r="AT6" s="50">
        <v>65687</v>
      </c>
      <c r="AV6" s="5">
        <v>19</v>
      </c>
      <c r="AW6" s="50">
        <v>14344</v>
      </c>
      <c r="AX6" s="5">
        <v>22</v>
      </c>
      <c r="AY6" s="50">
        <v>15367</v>
      </c>
      <c r="AZ6" s="5"/>
      <c r="BA6" s="50"/>
      <c r="BB6" s="5">
        <v>41</v>
      </c>
      <c r="BC6" s="50">
        <v>29711</v>
      </c>
      <c r="BE6" s="5">
        <v>39</v>
      </c>
      <c r="BF6" s="50">
        <v>31697</v>
      </c>
      <c r="BG6" s="5">
        <v>68</v>
      </c>
      <c r="BH6" s="50">
        <v>38897</v>
      </c>
      <c r="BI6" s="5"/>
      <c r="BJ6" s="50"/>
      <c r="BK6" s="5">
        <v>107</v>
      </c>
      <c r="BL6" s="50">
        <v>70594</v>
      </c>
      <c r="BN6" s="5">
        <v>42</v>
      </c>
      <c r="BO6" s="50">
        <v>35855</v>
      </c>
      <c r="BP6" s="5">
        <v>60</v>
      </c>
      <c r="BQ6" s="50">
        <v>39132</v>
      </c>
      <c r="BR6" s="5"/>
      <c r="BS6" s="50"/>
      <c r="BT6" s="5">
        <v>102</v>
      </c>
      <c r="BU6" s="50">
        <v>74987</v>
      </c>
      <c r="BW6" s="5">
        <v>36</v>
      </c>
      <c r="BX6" s="50">
        <v>25596</v>
      </c>
      <c r="BY6" s="5">
        <v>74</v>
      </c>
      <c r="BZ6" s="50">
        <v>35478</v>
      </c>
      <c r="CA6" s="5"/>
      <c r="CB6" s="50"/>
      <c r="CC6" s="5">
        <v>110</v>
      </c>
      <c r="CD6" s="50">
        <v>61074</v>
      </c>
    </row>
    <row r="7" spans="1:82" x14ac:dyDescent="0.2">
      <c r="A7" s="34">
        <v>97224</v>
      </c>
      <c r="B7" s="51" t="s">
        <v>2</v>
      </c>
      <c r="C7" s="5">
        <v>21</v>
      </c>
      <c r="D7" s="50">
        <v>18182</v>
      </c>
      <c r="E7" s="5">
        <v>11</v>
      </c>
      <c r="F7" s="50">
        <v>9136</v>
      </c>
      <c r="G7" s="5">
        <v>1</v>
      </c>
      <c r="H7" s="50">
        <v>300</v>
      </c>
      <c r="I7" s="5">
        <v>33</v>
      </c>
      <c r="J7" s="50">
        <v>27618</v>
      </c>
      <c r="L7" s="5">
        <v>34</v>
      </c>
      <c r="M7" s="50">
        <v>24773</v>
      </c>
      <c r="N7" s="5">
        <v>3</v>
      </c>
      <c r="O7" s="50">
        <v>6980</v>
      </c>
      <c r="P7" s="5">
        <v>2</v>
      </c>
      <c r="Q7" s="50">
        <v>300</v>
      </c>
      <c r="R7" s="5">
        <v>39</v>
      </c>
      <c r="S7" s="50">
        <v>32053</v>
      </c>
      <c r="U7" s="5">
        <v>20</v>
      </c>
      <c r="V7" s="50">
        <v>12014</v>
      </c>
      <c r="W7" s="5">
        <v>12</v>
      </c>
      <c r="X7" s="50">
        <v>9206</v>
      </c>
      <c r="Y7" s="5">
        <v>8</v>
      </c>
      <c r="Z7" s="50">
        <v>1150</v>
      </c>
      <c r="AA7" s="5">
        <v>40</v>
      </c>
      <c r="AB7" s="50">
        <v>22370</v>
      </c>
      <c r="AD7" s="5">
        <v>20</v>
      </c>
      <c r="AE7" s="50">
        <v>16363</v>
      </c>
      <c r="AF7" s="5">
        <v>5</v>
      </c>
      <c r="AG7" s="50">
        <v>5418</v>
      </c>
      <c r="AH7" s="5">
        <v>0</v>
      </c>
      <c r="AI7" s="50">
        <v>0</v>
      </c>
      <c r="AJ7" s="5">
        <v>25</v>
      </c>
      <c r="AK7" s="50">
        <v>21781</v>
      </c>
      <c r="AM7" s="5">
        <v>15</v>
      </c>
      <c r="AN7" s="50">
        <v>13735</v>
      </c>
      <c r="AO7" s="5">
        <v>15</v>
      </c>
      <c r="AP7" s="50">
        <v>15119</v>
      </c>
      <c r="AQ7" s="5">
        <v>2</v>
      </c>
      <c r="AR7" s="50">
        <v>700</v>
      </c>
      <c r="AS7" s="5">
        <v>32</v>
      </c>
      <c r="AT7" s="50">
        <v>29554</v>
      </c>
      <c r="AV7" s="5">
        <v>14</v>
      </c>
      <c r="AW7" s="50">
        <v>10380</v>
      </c>
      <c r="AX7" s="5">
        <v>14</v>
      </c>
      <c r="AY7" s="50">
        <v>14310.39</v>
      </c>
      <c r="AZ7" s="5"/>
      <c r="BA7" s="50"/>
      <c r="BB7" s="5">
        <v>28</v>
      </c>
      <c r="BC7" s="50">
        <v>24690.39</v>
      </c>
      <c r="BE7" s="5">
        <v>22</v>
      </c>
      <c r="BF7" s="50">
        <v>16332</v>
      </c>
      <c r="BG7" s="5">
        <v>15</v>
      </c>
      <c r="BH7" s="50">
        <v>23057</v>
      </c>
      <c r="BI7" s="5"/>
      <c r="BJ7" s="50"/>
      <c r="BK7" s="5">
        <v>37</v>
      </c>
      <c r="BL7" s="50">
        <v>39389</v>
      </c>
      <c r="BN7" s="5">
        <v>21</v>
      </c>
      <c r="BO7" s="50">
        <v>20933</v>
      </c>
      <c r="BP7" s="5">
        <v>17</v>
      </c>
      <c r="BQ7" s="50">
        <v>14469</v>
      </c>
      <c r="BR7" s="5"/>
      <c r="BS7" s="50"/>
      <c r="BT7" s="5">
        <v>38</v>
      </c>
      <c r="BU7" s="50">
        <v>35402</v>
      </c>
      <c r="BW7" s="5">
        <v>11</v>
      </c>
      <c r="BX7" s="50">
        <v>10687</v>
      </c>
      <c r="BY7" s="5">
        <v>13</v>
      </c>
      <c r="BZ7" s="50">
        <v>3303</v>
      </c>
      <c r="CA7" s="5"/>
      <c r="CB7" s="50"/>
      <c r="CC7" s="5">
        <v>24</v>
      </c>
      <c r="CD7" s="50">
        <v>13990</v>
      </c>
    </row>
    <row r="8" spans="1:82" x14ac:dyDescent="0.2">
      <c r="A8" s="34">
        <v>97229</v>
      </c>
      <c r="B8" s="54" t="s">
        <v>3</v>
      </c>
      <c r="C8" s="5">
        <v>34</v>
      </c>
      <c r="D8" s="50">
        <v>31834</v>
      </c>
      <c r="E8" s="5">
        <v>14</v>
      </c>
      <c r="F8" s="50">
        <v>9887</v>
      </c>
      <c r="G8" s="5">
        <v>2</v>
      </c>
      <c r="H8" s="50">
        <v>400</v>
      </c>
      <c r="I8" s="5">
        <v>50</v>
      </c>
      <c r="J8" s="50">
        <v>42121</v>
      </c>
      <c r="L8" s="5">
        <v>35</v>
      </c>
      <c r="M8" s="50">
        <v>23182</v>
      </c>
      <c r="N8" s="5">
        <v>11</v>
      </c>
      <c r="O8" s="50">
        <v>14215</v>
      </c>
      <c r="P8" s="5">
        <v>2</v>
      </c>
      <c r="Q8" s="50">
        <v>400</v>
      </c>
      <c r="R8" s="5">
        <v>48</v>
      </c>
      <c r="S8" s="50">
        <v>37797</v>
      </c>
      <c r="U8" s="5">
        <v>38</v>
      </c>
      <c r="V8" s="50">
        <v>27726</v>
      </c>
      <c r="W8" s="5">
        <v>11</v>
      </c>
      <c r="X8" s="50">
        <v>10660</v>
      </c>
      <c r="Y8" s="5">
        <v>4</v>
      </c>
      <c r="Z8" s="50">
        <v>1185</v>
      </c>
      <c r="AA8" s="5">
        <v>53</v>
      </c>
      <c r="AB8" s="50">
        <v>39571</v>
      </c>
      <c r="AD8" s="5">
        <v>17</v>
      </c>
      <c r="AE8" s="50">
        <v>11455</v>
      </c>
      <c r="AF8" s="5">
        <v>10</v>
      </c>
      <c r="AG8" s="50">
        <v>13525</v>
      </c>
      <c r="AH8" s="5">
        <v>5</v>
      </c>
      <c r="AI8" s="50">
        <v>1634</v>
      </c>
      <c r="AJ8" s="5">
        <v>32</v>
      </c>
      <c r="AK8" s="50">
        <v>26614</v>
      </c>
      <c r="AM8" s="5">
        <v>11</v>
      </c>
      <c r="AN8" s="50">
        <v>8600</v>
      </c>
      <c r="AO8" s="5">
        <v>18</v>
      </c>
      <c r="AP8" s="50">
        <v>15334</v>
      </c>
      <c r="AQ8" s="5">
        <v>2</v>
      </c>
      <c r="AR8" s="50">
        <v>3567.56</v>
      </c>
      <c r="AS8" s="5">
        <v>31</v>
      </c>
      <c r="AT8" s="50">
        <v>27501.56</v>
      </c>
      <c r="AV8" s="5">
        <v>9</v>
      </c>
      <c r="AW8" s="50">
        <v>4916</v>
      </c>
      <c r="AX8" s="5">
        <v>9</v>
      </c>
      <c r="AY8" s="50">
        <v>10480.379999999999</v>
      </c>
      <c r="AZ8" s="5"/>
      <c r="BA8" s="50"/>
      <c r="BB8" s="5">
        <v>18</v>
      </c>
      <c r="BC8" s="50">
        <v>15396.38</v>
      </c>
      <c r="BE8" s="5">
        <v>13</v>
      </c>
      <c r="BF8" s="50">
        <v>13981</v>
      </c>
      <c r="BG8" s="5">
        <v>17</v>
      </c>
      <c r="BH8" s="50">
        <v>16004.16</v>
      </c>
      <c r="BI8" s="5"/>
      <c r="BJ8" s="50"/>
      <c r="BK8" s="5">
        <v>30</v>
      </c>
      <c r="BL8" s="50">
        <v>29985.16</v>
      </c>
      <c r="BN8" s="5">
        <v>20</v>
      </c>
      <c r="BO8" s="50">
        <v>15178</v>
      </c>
      <c r="BP8" s="5">
        <v>11</v>
      </c>
      <c r="BQ8" s="50">
        <v>7210</v>
      </c>
      <c r="BR8" s="5"/>
      <c r="BS8" s="50"/>
      <c r="BT8" s="5">
        <v>31</v>
      </c>
      <c r="BU8" s="50">
        <v>22388</v>
      </c>
      <c r="BW8" s="5">
        <v>12</v>
      </c>
      <c r="BX8" s="50">
        <v>8272</v>
      </c>
      <c r="BY8" s="5">
        <v>22</v>
      </c>
      <c r="BZ8" s="50">
        <v>15464</v>
      </c>
      <c r="CA8" s="5"/>
      <c r="CB8" s="50"/>
      <c r="CC8" s="5">
        <v>34</v>
      </c>
      <c r="CD8" s="50">
        <v>23736</v>
      </c>
    </row>
    <row r="9" spans="1:82" ht="13.5" thickBot="1" x14ac:dyDescent="0.25">
      <c r="A9" s="45"/>
      <c r="B9" s="47" t="s">
        <v>4</v>
      </c>
      <c r="C9" s="14">
        <f>SUM(C5:C8)</f>
        <v>338</v>
      </c>
      <c r="D9" s="42">
        <f t="shared" ref="D9:J9" si="0">SUM(D5:D8)</f>
        <v>290746</v>
      </c>
      <c r="E9" s="14">
        <f t="shared" si="0"/>
        <v>328</v>
      </c>
      <c r="F9" s="42">
        <f t="shared" si="0"/>
        <v>285790</v>
      </c>
      <c r="G9" s="14">
        <f t="shared" si="0"/>
        <v>24</v>
      </c>
      <c r="H9" s="42">
        <f t="shared" si="0"/>
        <v>11103</v>
      </c>
      <c r="I9" s="14">
        <f t="shared" si="0"/>
        <v>690</v>
      </c>
      <c r="J9" s="42">
        <f t="shared" si="0"/>
        <v>587639</v>
      </c>
      <c r="L9" s="14">
        <v>448</v>
      </c>
      <c r="M9" s="42">
        <v>289906</v>
      </c>
      <c r="N9" s="14">
        <v>191</v>
      </c>
      <c r="O9" s="42">
        <v>266850</v>
      </c>
      <c r="P9" s="14">
        <v>31</v>
      </c>
      <c r="Q9" s="42">
        <v>9859</v>
      </c>
      <c r="R9" s="14">
        <v>670</v>
      </c>
      <c r="S9" s="42">
        <v>566615</v>
      </c>
      <c r="U9" s="14">
        <v>342</v>
      </c>
      <c r="V9" s="42">
        <v>254302</v>
      </c>
      <c r="W9" s="14">
        <v>350</v>
      </c>
      <c r="X9" s="42">
        <v>282267</v>
      </c>
      <c r="Y9" s="14">
        <v>26</v>
      </c>
      <c r="Z9" s="42">
        <v>7326</v>
      </c>
      <c r="AA9" s="14">
        <v>718</v>
      </c>
      <c r="AB9" s="42">
        <v>543895</v>
      </c>
      <c r="AD9" s="14">
        <v>264</v>
      </c>
      <c r="AE9" s="42">
        <v>205321</v>
      </c>
      <c r="AF9" s="14">
        <v>308</v>
      </c>
      <c r="AG9" s="42">
        <v>256147</v>
      </c>
      <c r="AH9" s="14">
        <v>22</v>
      </c>
      <c r="AI9" s="42">
        <v>6461</v>
      </c>
      <c r="AJ9" s="14">
        <v>594</v>
      </c>
      <c r="AK9" s="42">
        <v>467929</v>
      </c>
      <c r="AM9" s="14">
        <v>171</v>
      </c>
      <c r="AN9" s="42">
        <v>127494</v>
      </c>
      <c r="AO9" s="14">
        <v>388</v>
      </c>
      <c r="AP9" s="42">
        <v>334245.75</v>
      </c>
      <c r="AQ9" s="14">
        <v>11</v>
      </c>
      <c r="AR9" s="42">
        <v>8057.56</v>
      </c>
      <c r="AS9" s="14">
        <v>570</v>
      </c>
      <c r="AT9" s="42">
        <v>469797.31</v>
      </c>
      <c r="AV9" s="14">
        <v>122</v>
      </c>
      <c r="AW9" s="42">
        <v>90729</v>
      </c>
      <c r="AX9" s="14">
        <v>283</v>
      </c>
      <c r="AY9" s="42">
        <v>244947.77</v>
      </c>
      <c r="AZ9" s="14"/>
      <c r="BA9" s="42"/>
      <c r="BB9" s="14">
        <v>405</v>
      </c>
      <c r="BC9" s="42">
        <v>335676.77</v>
      </c>
      <c r="BE9" s="14">
        <v>230</v>
      </c>
      <c r="BF9" s="42">
        <v>181854</v>
      </c>
      <c r="BG9" s="14">
        <v>476</v>
      </c>
      <c r="BH9" s="42">
        <v>369647.16</v>
      </c>
      <c r="BI9" s="14"/>
      <c r="BJ9" s="42"/>
      <c r="BK9" s="14">
        <v>706</v>
      </c>
      <c r="BL9" s="42">
        <v>551501.16</v>
      </c>
      <c r="BN9" s="14">
        <v>282</v>
      </c>
      <c r="BO9" s="42">
        <v>238690.44</v>
      </c>
      <c r="BP9" s="14">
        <v>582</v>
      </c>
      <c r="BQ9" s="42">
        <v>435191</v>
      </c>
      <c r="BR9" s="14"/>
      <c r="BS9" s="42"/>
      <c r="BT9" s="14">
        <v>864</v>
      </c>
      <c r="BU9" s="42">
        <v>673881.44</v>
      </c>
      <c r="BW9" s="14">
        <v>330</v>
      </c>
      <c r="BX9" s="42">
        <v>253946.63</v>
      </c>
      <c r="BY9" s="14">
        <v>508</v>
      </c>
      <c r="BZ9" s="42">
        <v>295318.90999999997</v>
      </c>
      <c r="CA9" s="14"/>
      <c r="CB9" s="42"/>
      <c r="CC9" s="14">
        <v>838</v>
      </c>
      <c r="CD9" s="42">
        <v>549265.54</v>
      </c>
    </row>
    <row r="10" spans="1:82" x14ac:dyDescent="0.2">
      <c r="A10" s="34">
        <v>97212</v>
      </c>
      <c r="B10" s="53" t="s">
        <v>5</v>
      </c>
      <c r="C10" s="5">
        <v>20</v>
      </c>
      <c r="D10" s="50">
        <v>15032</v>
      </c>
      <c r="E10" s="5">
        <v>9</v>
      </c>
      <c r="F10" s="50">
        <v>6838</v>
      </c>
      <c r="G10" s="5">
        <v>5</v>
      </c>
      <c r="H10" s="50">
        <v>2214</v>
      </c>
      <c r="I10" s="5">
        <v>34</v>
      </c>
      <c r="J10" s="50">
        <v>24084</v>
      </c>
      <c r="L10" s="5">
        <v>17</v>
      </c>
      <c r="M10" s="50">
        <v>11484</v>
      </c>
      <c r="N10" s="5">
        <v>6</v>
      </c>
      <c r="O10" s="50">
        <v>3715</v>
      </c>
      <c r="P10" s="5"/>
      <c r="Q10" s="50"/>
      <c r="R10" s="5">
        <v>23</v>
      </c>
      <c r="S10" s="50">
        <v>15199</v>
      </c>
      <c r="U10" s="5">
        <v>18</v>
      </c>
      <c r="V10" s="50">
        <v>11162</v>
      </c>
      <c r="W10" s="5">
        <v>11</v>
      </c>
      <c r="X10" s="50">
        <v>6997</v>
      </c>
      <c r="Y10" s="5">
        <v>9</v>
      </c>
      <c r="Z10" s="50">
        <v>2158.98</v>
      </c>
      <c r="AA10" s="5">
        <v>38</v>
      </c>
      <c r="AB10" s="50">
        <v>20317.98</v>
      </c>
      <c r="AD10" s="5">
        <v>15</v>
      </c>
      <c r="AE10" s="50">
        <v>13366</v>
      </c>
      <c r="AF10" s="5">
        <v>10</v>
      </c>
      <c r="AG10" s="50">
        <v>7067</v>
      </c>
      <c r="AH10" s="5">
        <v>4</v>
      </c>
      <c r="AI10" s="50">
        <v>1650</v>
      </c>
      <c r="AJ10" s="5">
        <v>29</v>
      </c>
      <c r="AK10" s="50">
        <v>22083</v>
      </c>
      <c r="AM10" s="5">
        <v>16</v>
      </c>
      <c r="AN10" s="50">
        <v>14973</v>
      </c>
      <c r="AO10" s="5">
        <v>7</v>
      </c>
      <c r="AP10" s="50">
        <v>5616</v>
      </c>
      <c r="AQ10" s="5">
        <v>5</v>
      </c>
      <c r="AR10" s="50">
        <v>1950</v>
      </c>
      <c r="AS10" s="5">
        <v>28</v>
      </c>
      <c r="AT10" s="50">
        <v>22539</v>
      </c>
      <c r="AV10" s="5">
        <v>16</v>
      </c>
      <c r="AW10" s="50">
        <v>10786</v>
      </c>
      <c r="AX10" s="5">
        <v>9</v>
      </c>
      <c r="AY10" s="50">
        <v>6728.1</v>
      </c>
      <c r="AZ10" s="5"/>
      <c r="BA10" s="50"/>
      <c r="BB10" s="5">
        <v>25</v>
      </c>
      <c r="BC10" s="50">
        <v>17514.099999999999</v>
      </c>
      <c r="BE10" s="5">
        <v>17</v>
      </c>
      <c r="BF10" s="50">
        <v>12981</v>
      </c>
      <c r="BG10" s="5">
        <v>8</v>
      </c>
      <c r="BH10" s="50">
        <v>4621</v>
      </c>
      <c r="BI10" s="5"/>
      <c r="BJ10" s="50"/>
      <c r="BK10" s="5">
        <v>25</v>
      </c>
      <c r="BL10" s="50">
        <v>17602</v>
      </c>
      <c r="BN10" s="5">
        <v>19</v>
      </c>
      <c r="BO10" s="50">
        <v>15018</v>
      </c>
      <c r="BP10" s="5">
        <v>7</v>
      </c>
      <c r="BQ10" s="50">
        <v>6228</v>
      </c>
      <c r="BR10" s="5"/>
      <c r="BS10" s="50"/>
      <c r="BT10" s="5">
        <v>26</v>
      </c>
      <c r="BU10" s="50">
        <v>21246</v>
      </c>
      <c r="BW10" s="5">
        <v>18</v>
      </c>
      <c r="BX10" s="50">
        <v>15425.68</v>
      </c>
      <c r="BY10" s="5">
        <v>11</v>
      </c>
      <c r="BZ10" s="50">
        <v>4173</v>
      </c>
      <c r="CA10" s="5"/>
      <c r="CB10" s="50"/>
      <c r="CC10" s="5">
        <v>29</v>
      </c>
      <c r="CD10" s="50">
        <v>19598.68</v>
      </c>
    </row>
    <row r="11" spans="1:82" x14ac:dyDescent="0.2">
      <c r="A11" s="34">
        <v>97222</v>
      </c>
      <c r="B11" s="51" t="s">
        <v>6</v>
      </c>
      <c r="C11" s="5">
        <v>43</v>
      </c>
      <c r="D11" s="50">
        <v>30399</v>
      </c>
      <c r="E11" s="5">
        <v>33</v>
      </c>
      <c r="F11" s="50">
        <v>33884</v>
      </c>
      <c r="G11" s="5">
        <v>17</v>
      </c>
      <c r="H11" s="50">
        <v>4997</v>
      </c>
      <c r="I11" s="5">
        <v>93</v>
      </c>
      <c r="J11" s="50">
        <v>69280</v>
      </c>
      <c r="L11" s="5">
        <v>80</v>
      </c>
      <c r="M11" s="50">
        <v>45314</v>
      </c>
      <c r="N11" s="5">
        <v>17</v>
      </c>
      <c r="O11" s="50">
        <v>32148</v>
      </c>
      <c r="P11" s="5">
        <v>9</v>
      </c>
      <c r="Q11" s="50">
        <v>2400</v>
      </c>
      <c r="R11" s="5">
        <v>106</v>
      </c>
      <c r="S11" s="50">
        <v>79862</v>
      </c>
      <c r="U11" s="5">
        <v>48</v>
      </c>
      <c r="V11" s="50">
        <v>28889</v>
      </c>
      <c r="W11" s="5">
        <v>36</v>
      </c>
      <c r="X11" s="50">
        <v>33795</v>
      </c>
      <c r="Y11" s="5">
        <v>14</v>
      </c>
      <c r="Z11" s="50">
        <v>5720</v>
      </c>
      <c r="AA11" s="5">
        <v>98</v>
      </c>
      <c r="AB11" s="50">
        <v>68404</v>
      </c>
      <c r="AD11" s="5">
        <v>25</v>
      </c>
      <c r="AE11" s="50">
        <v>16737</v>
      </c>
      <c r="AF11" s="5">
        <v>19</v>
      </c>
      <c r="AG11" s="50">
        <v>22093</v>
      </c>
      <c r="AH11" s="5">
        <v>18</v>
      </c>
      <c r="AI11" s="50">
        <v>4567.93</v>
      </c>
      <c r="AJ11" s="5">
        <v>62</v>
      </c>
      <c r="AK11" s="50">
        <v>43397.93</v>
      </c>
      <c r="AM11" s="5">
        <v>24</v>
      </c>
      <c r="AN11" s="50">
        <v>20781</v>
      </c>
      <c r="AO11" s="5">
        <v>26</v>
      </c>
      <c r="AP11" s="50">
        <v>13987</v>
      </c>
      <c r="AQ11" s="5">
        <v>7</v>
      </c>
      <c r="AR11" s="50">
        <v>5740</v>
      </c>
      <c r="AS11" s="5">
        <v>57</v>
      </c>
      <c r="AT11" s="50">
        <v>40508</v>
      </c>
      <c r="AV11" s="5">
        <v>18</v>
      </c>
      <c r="AW11" s="50">
        <v>10176</v>
      </c>
      <c r="AX11" s="5">
        <v>17</v>
      </c>
      <c r="AY11" s="50">
        <v>14144</v>
      </c>
      <c r="AZ11" s="5"/>
      <c r="BA11" s="50"/>
      <c r="BB11" s="5">
        <v>35</v>
      </c>
      <c r="BC11" s="50">
        <v>24320</v>
      </c>
      <c r="BE11" s="5">
        <v>34</v>
      </c>
      <c r="BF11" s="50">
        <v>26104</v>
      </c>
      <c r="BG11" s="5">
        <v>37</v>
      </c>
      <c r="BH11" s="50">
        <v>21928</v>
      </c>
      <c r="BI11" s="5"/>
      <c r="BJ11" s="50"/>
      <c r="BK11" s="5">
        <v>71</v>
      </c>
      <c r="BL11" s="50">
        <v>48032</v>
      </c>
      <c r="BN11" s="5">
        <v>26</v>
      </c>
      <c r="BO11" s="50">
        <v>21636</v>
      </c>
      <c r="BP11" s="5">
        <v>31</v>
      </c>
      <c r="BQ11" s="50">
        <v>15125</v>
      </c>
      <c r="BR11" s="5"/>
      <c r="BS11" s="50"/>
      <c r="BT11" s="5">
        <v>57</v>
      </c>
      <c r="BU11" s="50">
        <v>36761</v>
      </c>
      <c r="BW11" s="5">
        <v>42</v>
      </c>
      <c r="BX11" s="50">
        <v>31111.5</v>
      </c>
      <c r="BY11" s="5">
        <v>35</v>
      </c>
      <c r="BZ11" s="50">
        <v>15689</v>
      </c>
      <c r="CA11" s="5"/>
      <c r="CB11" s="50"/>
      <c r="CC11" s="5">
        <v>77</v>
      </c>
      <c r="CD11" s="50">
        <v>46800.5</v>
      </c>
    </row>
    <row r="12" spans="1:82" x14ac:dyDescent="0.2">
      <c r="A12" s="34">
        <v>97228</v>
      </c>
      <c r="B12" s="51" t="s">
        <v>7</v>
      </c>
      <c r="C12" s="5">
        <v>22</v>
      </c>
      <c r="D12" s="50">
        <v>21006</v>
      </c>
      <c r="E12" s="5">
        <v>6</v>
      </c>
      <c r="F12" s="50">
        <v>4374</v>
      </c>
      <c r="G12" s="5">
        <v>5</v>
      </c>
      <c r="H12" s="50">
        <v>1652</v>
      </c>
      <c r="I12" s="5">
        <v>33</v>
      </c>
      <c r="J12" s="50">
        <v>27032</v>
      </c>
      <c r="L12" s="5">
        <v>24</v>
      </c>
      <c r="M12" s="50">
        <v>14363</v>
      </c>
      <c r="N12" s="5">
        <v>6</v>
      </c>
      <c r="O12" s="50">
        <v>8213</v>
      </c>
      <c r="P12" s="5">
        <v>5</v>
      </c>
      <c r="Q12" s="50">
        <v>2500</v>
      </c>
      <c r="R12" s="5">
        <v>35</v>
      </c>
      <c r="S12" s="50">
        <v>25076</v>
      </c>
      <c r="U12" s="5">
        <v>19</v>
      </c>
      <c r="V12" s="50">
        <v>11389</v>
      </c>
      <c r="W12" s="5">
        <v>14</v>
      </c>
      <c r="X12" s="50">
        <v>7166</v>
      </c>
      <c r="Y12" s="5">
        <v>7</v>
      </c>
      <c r="Z12" s="50">
        <v>2285</v>
      </c>
      <c r="AA12" s="5">
        <v>40</v>
      </c>
      <c r="AB12" s="50">
        <v>20840</v>
      </c>
      <c r="AD12" s="5">
        <v>14</v>
      </c>
      <c r="AE12" s="50">
        <v>10818</v>
      </c>
      <c r="AF12" s="5">
        <v>3</v>
      </c>
      <c r="AG12" s="50">
        <v>5662</v>
      </c>
      <c r="AH12" s="5">
        <v>8</v>
      </c>
      <c r="AI12" s="50">
        <v>2634</v>
      </c>
      <c r="AJ12" s="5">
        <v>25</v>
      </c>
      <c r="AK12" s="50">
        <v>19114</v>
      </c>
      <c r="AM12" s="5">
        <v>14</v>
      </c>
      <c r="AN12" s="50">
        <v>10752</v>
      </c>
      <c r="AO12" s="5">
        <v>6</v>
      </c>
      <c r="AP12" s="50">
        <v>3758</v>
      </c>
      <c r="AQ12" s="5">
        <v>9</v>
      </c>
      <c r="AR12" s="50">
        <v>2740</v>
      </c>
      <c r="AS12" s="5">
        <v>29</v>
      </c>
      <c r="AT12" s="50">
        <v>17250</v>
      </c>
      <c r="AV12" s="5">
        <v>2</v>
      </c>
      <c r="AW12" s="50">
        <v>1650</v>
      </c>
      <c r="AX12" s="5">
        <v>5</v>
      </c>
      <c r="AY12" s="50">
        <v>5900</v>
      </c>
      <c r="AZ12" s="5"/>
      <c r="BA12" s="50"/>
      <c r="BB12" s="5">
        <v>7</v>
      </c>
      <c r="BC12" s="50">
        <v>7550</v>
      </c>
      <c r="BE12" s="5">
        <v>18</v>
      </c>
      <c r="BF12" s="50">
        <v>14135</v>
      </c>
      <c r="BG12" s="5">
        <v>13</v>
      </c>
      <c r="BH12" s="50">
        <v>7177.28</v>
      </c>
      <c r="BI12" s="5"/>
      <c r="BJ12" s="50"/>
      <c r="BK12" s="5">
        <v>31</v>
      </c>
      <c r="BL12" s="50">
        <v>21312.28</v>
      </c>
      <c r="BN12" s="5">
        <v>27</v>
      </c>
      <c r="BO12" s="50">
        <v>25738</v>
      </c>
      <c r="BP12" s="5">
        <v>8</v>
      </c>
      <c r="BQ12" s="50">
        <v>5697</v>
      </c>
      <c r="BR12" s="5"/>
      <c r="BS12" s="50"/>
      <c r="BT12" s="5">
        <v>35</v>
      </c>
      <c r="BU12" s="50">
        <v>31435</v>
      </c>
      <c r="BW12" s="5">
        <v>33</v>
      </c>
      <c r="BX12" s="50">
        <v>28045</v>
      </c>
      <c r="BY12" s="5">
        <v>22</v>
      </c>
      <c r="BZ12" s="50">
        <v>8458</v>
      </c>
      <c r="CA12" s="5"/>
      <c r="CB12" s="50"/>
      <c r="CC12" s="5">
        <v>55</v>
      </c>
      <c r="CD12" s="50">
        <v>36503</v>
      </c>
    </row>
    <row r="13" spans="1:82" x14ac:dyDescent="0.2">
      <c r="A13" s="34">
        <v>97230</v>
      </c>
      <c r="B13" s="51" t="s">
        <v>8</v>
      </c>
      <c r="C13" s="5">
        <v>29</v>
      </c>
      <c r="D13" s="50">
        <v>21194</v>
      </c>
      <c r="E13" s="5">
        <v>15</v>
      </c>
      <c r="F13" s="50">
        <v>16224</v>
      </c>
      <c r="G13" s="5">
        <v>5</v>
      </c>
      <c r="H13" s="50">
        <v>1668</v>
      </c>
      <c r="I13" s="5">
        <v>49</v>
      </c>
      <c r="J13" s="50">
        <v>39086</v>
      </c>
      <c r="L13" s="5">
        <v>46</v>
      </c>
      <c r="M13" s="50">
        <v>28412</v>
      </c>
      <c r="N13" s="5">
        <v>7</v>
      </c>
      <c r="O13" s="50">
        <v>19227</v>
      </c>
      <c r="P13" s="5">
        <v>9</v>
      </c>
      <c r="Q13" s="50">
        <v>1400</v>
      </c>
      <c r="R13" s="5">
        <v>62</v>
      </c>
      <c r="S13" s="50">
        <v>49039</v>
      </c>
      <c r="U13" s="5">
        <v>25</v>
      </c>
      <c r="V13" s="50">
        <v>14623</v>
      </c>
      <c r="W13" s="5">
        <v>8</v>
      </c>
      <c r="X13" s="50">
        <v>11288</v>
      </c>
      <c r="Y13" s="5">
        <v>13</v>
      </c>
      <c r="Z13" s="50">
        <v>2852</v>
      </c>
      <c r="AA13" s="5">
        <v>46</v>
      </c>
      <c r="AB13" s="50">
        <v>28763</v>
      </c>
      <c r="AD13" s="5">
        <v>14</v>
      </c>
      <c r="AE13" s="50">
        <v>10294</v>
      </c>
      <c r="AF13" s="5">
        <v>11</v>
      </c>
      <c r="AG13" s="50">
        <v>11849</v>
      </c>
      <c r="AH13" s="5">
        <v>11</v>
      </c>
      <c r="AI13" s="50">
        <v>2689</v>
      </c>
      <c r="AJ13" s="5">
        <v>36</v>
      </c>
      <c r="AK13" s="50">
        <v>24832</v>
      </c>
      <c r="AM13" s="5">
        <v>9</v>
      </c>
      <c r="AN13" s="50">
        <v>6252</v>
      </c>
      <c r="AO13" s="5">
        <v>13</v>
      </c>
      <c r="AP13" s="50">
        <v>12649</v>
      </c>
      <c r="AQ13" s="5">
        <v>0</v>
      </c>
      <c r="AR13" s="50">
        <v>0</v>
      </c>
      <c r="AS13" s="5">
        <v>22</v>
      </c>
      <c r="AT13" s="50">
        <v>18901</v>
      </c>
      <c r="AV13" s="5">
        <v>15</v>
      </c>
      <c r="AW13" s="50">
        <v>11605</v>
      </c>
      <c r="AX13" s="5">
        <v>12</v>
      </c>
      <c r="AY13" s="50">
        <v>10413</v>
      </c>
      <c r="AZ13" s="5"/>
      <c r="BA13" s="50"/>
      <c r="BB13" s="5">
        <v>27</v>
      </c>
      <c r="BC13" s="50">
        <v>22018</v>
      </c>
      <c r="BE13" s="5">
        <v>21</v>
      </c>
      <c r="BF13" s="50">
        <v>14084</v>
      </c>
      <c r="BG13" s="5">
        <v>26</v>
      </c>
      <c r="BH13" s="50">
        <v>14684</v>
      </c>
      <c r="BI13" s="5"/>
      <c r="BJ13" s="50"/>
      <c r="BK13" s="5">
        <v>47</v>
      </c>
      <c r="BL13" s="50">
        <v>28768</v>
      </c>
      <c r="BN13" s="5">
        <v>19</v>
      </c>
      <c r="BO13" s="50">
        <v>16336</v>
      </c>
      <c r="BP13" s="5">
        <v>15</v>
      </c>
      <c r="BQ13" s="50">
        <v>9798</v>
      </c>
      <c r="BR13" s="5"/>
      <c r="BS13" s="50"/>
      <c r="BT13" s="5">
        <v>34</v>
      </c>
      <c r="BU13" s="50">
        <v>26134</v>
      </c>
      <c r="BW13" s="5">
        <v>11</v>
      </c>
      <c r="BX13" s="50">
        <v>8015</v>
      </c>
      <c r="BY13" s="5">
        <v>24</v>
      </c>
      <c r="BZ13" s="50">
        <v>10061</v>
      </c>
      <c r="CA13" s="5"/>
      <c r="CB13" s="50"/>
      <c r="CC13" s="5">
        <v>35</v>
      </c>
      <c r="CD13" s="50">
        <v>18076</v>
      </c>
    </row>
    <row r="14" spans="1:82" x14ac:dyDescent="0.2">
      <c r="A14" s="45"/>
      <c r="B14" s="49" t="s">
        <v>9</v>
      </c>
      <c r="C14" s="18">
        <f>SUM(C10:C13)</f>
        <v>114</v>
      </c>
      <c r="D14" s="48">
        <f t="shared" ref="D14:J14" si="1">SUM(D10:D13)</f>
        <v>87631</v>
      </c>
      <c r="E14" s="18">
        <f t="shared" si="1"/>
        <v>63</v>
      </c>
      <c r="F14" s="48">
        <f t="shared" si="1"/>
        <v>61320</v>
      </c>
      <c r="G14" s="18">
        <f t="shared" si="1"/>
        <v>32</v>
      </c>
      <c r="H14" s="48">
        <f t="shared" si="1"/>
        <v>10531</v>
      </c>
      <c r="I14" s="18">
        <f t="shared" si="1"/>
        <v>209</v>
      </c>
      <c r="J14" s="48">
        <f t="shared" si="1"/>
        <v>159482</v>
      </c>
      <c r="L14" s="18">
        <v>167</v>
      </c>
      <c r="M14" s="48">
        <v>99573</v>
      </c>
      <c r="N14" s="18">
        <v>36</v>
      </c>
      <c r="O14" s="48">
        <v>63303</v>
      </c>
      <c r="P14" s="18">
        <v>23</v>
      </c>
      <c r="Q14" s="48">
        <v>6300</v>
      </c>
      <c r="R14" s="18">
        <v>226</v>
      </c>
      <c r="S14" s="48">
        <v>169176</v>
      </c>
      <c r="U14" s="18">
        <v>110</v>
      </c>
      <c r="V14" s="48">
        <v>66063</v>
      </c>
      <c r="W14" s="18">
        <v>69</v>
      </c>
      <c r="X14" s="48">
        <v>59246</v>
      </c>
      <c r="Y14" s="18">
        <v>43</v>
      </c>
      <c r="Z14" s="48">
        <v>13015.98</v>
      </c>
      <c r="AA14" s="18">
        <v>222</v>
      </c>
      <c r="AB14" s="48">
        <v>138324.97999999998</v>
      </c>
      <c r="AD14" s="18">
        <v>68</v>
      </c>
      <c r="AE14" s="48">
        <v>51215</v>
      </c>
      <c r="AF14" s="18">
        <v>43</v>
      </c>
      <c r="AG14" s="48">
        <v>46671</v>
      </c>
      <c r="AH14" s="18">
        <v>41</v>
      </c>
      <c r="AI14" s="48">
        <v>11540.93</v>
      </c>
      <c r="AJ14" s="18">
        <v>152</v>
      </c>
      <c r="AK14" s="48">
        <v>109426.93</v>
      </c>
      <c r="AM14" s="18">
        <v>63</v>
      </c>
      <c r="AN14" s="48">
        <v>52758</v>
      </c>
      <c r="AO14" s="18">
        <v>52</v>
      </c>
      <c r="AP14" s="48">
        <v>36010</v>
      </c>
      <c r="AQ14" s="18">
        <v>21</v>
      </c>
      <c r="AR14" s="48">
        <v>10430</v>
      </c>
      <c r="AS14" s="18">
        <v>136</v>
      </c>
      <c r="AT14" s="48">
        <v>99198</v>
      </c>
      <c r="AV14" s="18">
        <v>51</v>
      </c>
      <c r="AW14" s="48">
        <v>34217</v>
      </c>
      <c r="AX14" s="18">
        <v>43</v>
      </c>
      <c r="AY14" s="48">
        <v>37185.1</v>
      </c>
      <c r="AZ14" s="18"/>
      <c r="BA14" s="48"/>
      <c r="BB14" s="18">
        <v>94</v>
      </c>
      <c r="BC14" s="48">
        <v>71402.100000000006</v>
      </c>
      <c r="BE14" s="18">
        <v>90</v>
      </c>
      <c r="BF14" s="48">
        <v>67304</v>
      </c>
      <c r="BG14" s="18">
        <v>84</v>
      </c>
      <c r="BH14" s="48">
        <v>48410.28</v>
      </c>
      <c r="BI14" s="18"/>
      <c r="BJ14" s="48"/>
      <c r="BK14" s="18">
        <v>174</v>
      </c>
      <c r="BL14" s="48">
        <v>115714.28</v>
      </c>
      <c r="BN14" s="18">
        <v>91</v>
      </c>
      <c r="BO14" s="48">
        <v>78728</v>
      </c>
      <c r="BP14" s="18">
        <v>61</v>
      </c>
      <c r="BQ14" s="48">
        <v>36848</v>
      </c>
      <c r="BR14" s="18"/>
      <c r="BS14" s="48"/>
      <c r="BT14" s="18">
        <v>152</v>
      </c>
      <c r="BU14" s="48">
        <v>115576</v>
      </c>
      <c r="BW14" s="18">
        <v>104</v>
      </c>
      <c r="BX14" s="48">
        <v>82597.179999999993</v>
      </c>
      <c r="BY14" s="18">
        <v>92</v>
      </c>
      <c r="BZ14" s="48">
        <v>38381</v>
      </c>
      <c r="CA14" s="18"/>
      <c r="CB14" s="48"/>
      <c r="CC14" s="18">
        <v>196</v>
      </c>
      <c r="CD14" s="48">
        <v>120978.18</v>
      </c>
    </row>
    <row r="15" spans="1:82" x14ac:dyDescent="0.2">
      <c r="A15" s="34">
        <v>97201</v>
      </c>
      <c r="B15" s="51" t="s">
        <v>10</v>
      </c>
      <c r="C15" s="5">
        <v>9</v>
      </c>
      <c r="D15" s="50">
        <v>6563</v>
      </c>
      <c r="E15" s="5">
        <v>1</v>
      </c>
      <c r="F15" s="50">
        <v>898</v>
      </c>
      <c r="G15" s="5">
        <v>0</v>
      </c>
      <c r="H15" s="50">
        <v>0</v>
      </c>
      <c r="I15" s="5">
        <v>10</v>
      </c>
      <c r="J15" s="50">
        <v>7461</v>
      </c>
      <c r="L15" s="5">
        <v>10</v>
      </c>
      <c r="M15" s="50">
        <v>5832</v>
      </c>
      <c r="N15" s="5">
        <v>1</v>
      </c>
      <c r="O15" s="50">
        <v>1200</v>
      </c>
      <c r="P15" s="5">
        <v>0</v>
      </c>
      <c r="Q15" s="50">
        <v>0</v>
      </c>
      <c r="R15" s="5">
        <v>11</v>
      </c>
      <c r="S15" s="50">
        <v>7032</v>
      </c>
      <c r="U15" s="5">
        <v>0</v>
      </c>
      <c r="V15" s="50">
        <v>0</v>
      </c>
      <c r="W15" s="5">
        <v>1</v>
      </c>
      <c r="X15" s="50">
        <v>500</v>
      </c>
      <c r="Y15" s="5">
        <v>0</v>
      </c>
      <c r="Z15" s="50">
        <v>0</v>
      </c>
      <c r="AA15" s="5">
        <v>1</v>
      </c>
      <c r="AB15" s="50">
        <v>500</v>
      </c>
      <c r="AD15" s="5">
        <v>1</v>
      </c>
      <c r="AE15" s="50">
        <v>622</v>
      </c>
      <c r="AF15" s="5">
        <v>0</v>
      </c>
      <c r="AG15" s="50">
        <v>0</v>
      </c>
      <c r="AH15" s="5">
        <v>0</v>
      </c>
      <c r="AI15" s="50">
        <v>0</v>
      </c>
      <c r="AJ15" s="5">
        <v>1</v>
      </c>
      <c r="AK15" s="50">
        <v>622</v>
      </c>
      <c r="AM15" s="5">
        <v>0</v>
      </c>
      <c r="AN15" s="50">
        <v>0</v>
      </c>
      <c r="AO15" s="5">
        <v>2</v>
      </c>
      <c r="AP15" s="50">
        <v>2300</v>
      </c>
      <c r="AQ15" s="5">
        <v>0</v>
      </c>
      <c r="AR15" s="50">
        <v>0</v>
      </c>
      <c r="AS15" s="5">
        <v>2</v>
      </c>
      <c r="AT15" s="50">
        <v>2300</v>
      </c>
      <c r="AV15" s="5">
        <v>1</v>
      </c>
      <c r="AW15" s="50">
        <v>1335</v>
      </c>
      <c r="AX15" s="5">
        <v>0</v>
      </c>
      <c r="AY15" s="50">
        <v>0</v>
      </c>
      <c r="AZ15" s="5"/>
      <c r="BA15" s="50"/>
      <c r="BB15" s="5">
        <v>1</v>
      </c>
      <c r="BC15" s="50">
        <v>1335</v>
      </c>
      <c r="BE15" s="5">
        <v>0</v>
      </c>
      <c r="BF15" s="50">
        <v>0</v>
      </c>
      <c r="BG15" s="5">
        <v>1</v>
      </c>
      <c r="BH15" s="50">
        <v>800</v>
      </c>
      <c r="BI15" s="5"/>
      <c r="BJ15" s="50"/>
      <c r="BK15" s="5">
        <v>1</v>
      </c>
      <c r="BL15" s="50">
        <v>800</v>
      </c>
      <c r="BN15" s="5">
        <v>0</v>
      </c>
      <c r="BO15" s="50">
        <v>0</v>
      </c>
      <c r="BP15" s="5">
        <v>0</v>
      </c>
      <c r="BQ15" s="50">
        <v>0</v>
      </c>
      <c r="BR15" s="5"/>
      <c r="BS15" s="50"/>
      <c r="BT15" s="5">
        <v>0</v>
      </c>
      <c r="BU15" s="50">
        <v>0</v>
      </c>
      <c r="BW15" s="5">
        <v>5</v>
      </c>
      <c r="BX15" s="50">
        <v>3459</v>
      </c>
      <c r="BY15" s="5">
        <v>2</v>
      </c>
      <c r="BZ15" s="50">
        <v>1500</v>
      </c>
      <c r="CA15" s="5"/>
      <c r="CB15" s="50"/>
      <c r="CC15" s="5">
        <v>7</v>
      </c>
      <c r="CD15" s="50">
        <v>4959</v>
      </c>
    </row>
    <row r="16" spans="1:82" x14ac:dyDescent="0.2">
      <c r="A16" s="34">
        <v>97203</v>
      </c>
      <c r="B16" s="51" t="s">
        <v>11</v>
      </c>
      <c r="C16" s="5">
        <v>1</v>
      </c>
      <c r="D16" s="50">
        <v>400</v>
      </c>
      <c r="E16" s="5">
        <v>4</v>
      </c>
      <c r="F16" s="50">
        <v>3829</v>
      </c>
      <c r="G16" s="5">
        <v>1</v>
      </c>
      <c r="H16" s="50">
        <v>400</v>
      </c>
      <c r="I16" s="5">
        <v>6</v>
      </c>
      <c r="J16" s="52">
        <v>4629</v>
      </c>
      <c r="L16" s="5">
        <v>3</v>
      </c>
      <c r="M16" s="50">
        <v>1745</v>
      </c>
      <c r="N16" s="5">
        <v>0</v>
      </c>
      <c r="O16" s="50">
        <v>0</v>
      </c>
      <c r="P16" s="5">
        <v>0</v>
      </c>
      <c r="Q16" s="50">
        <v>0</v>
      </c>
      <c r="R16" s="5">
        <v>3</v>
      </c>
      <c r="S16" s="52">
        <v>1745</v>
      </c>
      <c r="U16" s="5">
        <v>3</v>
      </c>
      <c r="V16" s="50">
        <v>1516</v>
      </c>
      <c r="W16" s="5">
        <v>2</v>
      </c>
      <c r="X16" s="50">
        <v>1370</v>
      </c>
      <c r="Y16" s="5">
        <v>1</v>
      </c>
      <c r="Z16" s="50">
        <v>290</v>
      </c>
      <c r="AA16" s="5">
        <v>6</v>
      </c>
      <c r="AB16" s="52">
        <v>3176</v>
      </c>
      <c r="AD16" s="5">
        <v>4</v>
      </c>
      <c r="AE16" s="50">
        <v>2614</v>
      </c>
      <c r="AF16" s="5">
        <v>2</v>
      </c>
      <c r="AG16" s="50">
        <v>1716</v>
      </c>
      <c r="AH16" s="5">
        <v>2</v>
      </c>
      <c r="AI16" s="50">
        <v>900</v>
      </c>
      <c r="AJ16" s="5">
        <v>8</v>
      </c>
      <c r="AK16" s="52">
        <v>5230</v>
      </c>
      <c r="AM16" s="5">
        <v>0</v>
      </c>
      <c r="AN16" s="50">
        <v>0</v>
      </c>
      <c r="AO16" s="5">
        <v>3</v>
      </c>
      <c r="AP16" s="50">
        <v>3183</v>
      </c>
      <c r="AQ16" s="5">
        <v>5</v>
      </c>
      <c r="AR16" s="50">
        <v>1950</v>
      </c>
      <c r="AS16" s="5">
        <v>8</v>
      </c>
      <c r="AT16" s="52">
        <v>5133</v>
      </c>
      <c r="AV16" s="5">
        <v>3</v>
      </c>
      <c r="AW16" s="50">
        <v>2252</v>
      </c>
      <c r="AX16" s="5">
        <v>0</v>
      </c>
      <c r="AY16" s="50">
        <v>0</v>
      </c>
      <c r="AZ16" s="5"/>
      <c r="BA16" s="50"/>
      <c r="BB16" s="5">
        <v>3</v>
      </c>
      <c r="BC16" s="50">
        <v>2252</v>
      </c>
      <c r="BE16" s="5">
        <v>2</v>
      </c>
      <c r="BF16" s="50">
        <v>1900</v>
      </c>
      <c r="BG16" s="5">
        <v>3</v>
      </c>
      <c r="BH16" s="50">
        <v>2396</v>
      </c>
      <c r="BI16" s="5"/>
      <c r="BJ16" s="50"/>
      <c r="BK16" s="5">
        <v>5</v>
      </c>
      <c r="BL16" s="50">
        <v>4296</v>
      </c>
      <c r="BN16" s="5">
        <v>2</v>
      </c>
      <c r="BO16" s="50">
        <v>918</v>
      </c>
      <c r="BP16" s="5">
        <v>1</v>
      </c>
      <c r="BQ16" s="50">
        <v>700</v>
      </c>
      <c r="BR16" s="5"/>
      <c r="BS16" s="50"/>
      <c r="BT16" s="5">
        <v>3</v>
      </c>
      <c r="BU16" s="50">
        <v>1618</v>
      </c>
      <c r="BW16" s="5">
        <v>4</v>
      </c>
      <c r="BX16" s="50">
        <v>2122</v>
      </c>
      <c r="BY16" s="5">
        <v>6</v>
      </c>
      <c r="BZ16" s="50">
        <v>1575</v>
      </c>
      <c r="CA16" s="5"/>
      <c r="CB16" s="50"/>
      <c r="CC16" s="5">
        <v>10</v>
      </c>
      <c r="CD16" s="50">
        <v>3697</v>
      </c>
    </row>
    <row r="17" spans="1:82" x14ac:dyDescent="0.2">
      <c r="A17" s="34">
        <v>97211</v>
      </c>
      <c r="B17" s="51" t="s">
        <v>12</v>
      </c>
      <c r="C17" s="5">
        <v>2</v>
      </c>
      <c r="D17" s="50">
        <v>1732</v>
      </c>
      <c r="E17" s="5">
        <v>0</v>
      </c>
      <c r="F17" s="50">
        <v>0</v>
      </c>
      <c r="G17" s="5">
        <v>0</v>
      </c>
      <c r="H17" s="50">
        <v>0</v>
      </c>
      <c r="I17" s="5">
        <v>2</v>
      </c>
      <c r="J17" s="50">
        <v>1732</v>
      </c>
      <c r="L17" s="5">
        <v>1</v>
      </c>
      <c r="M17" s="50">
        <v>1000</v>
      </c>
      <c r="N17" s="5">
        <v>0</v>
      </c>
      <c r="O17" s="50">
        <v>0</v>
      </c>
      <c r="P17" s="5">
        <v>0</v>
      </c>
      <c r="Q17" s="50">
        <v>0</v>
      </c>
      <c r="R17" s="5">
        <v>1</v>
      </c>
      <c r="S17" s="50">
        <v>1000</v>
      </c>
      <c r="U17" s="5">
        <v>1</v>
      </c>
      <c r="V17" s="50">
        <v>627</v>
      </c>
      <c r="W17" s="5">
        <v>0</v>
      </c>
      <c r="X17" s="50">
        <v>0</v>
      </c>
      <c r="Y17" s="5">
        <v>0</v>
      </c>
      <c r="Z17" s="50">
        <v>0</v>
      </c>
      <c r="AA17" s="5">
        <v>1</v>
      </c>
      <c r="AB17" s="50">
        <v>627</v>
      </c>
      <c r="AD17" s="5">
        <v>0</v>
      </c>
      <c r="AE17" s="50">
        <v>0</v>
      </c>
      <c r="AF17" s="5">
        <v>0</v>
      </c>
      <c r="AG17" s="50">
        <v>0</v>
      </c>
      <c r="AH17" s="5">
        <v>0</v>
      </c>
      <c r="AI17" s="50">
        <v>0</v>
      </c>
      <c r="AJ17" s="5">
        <v>0</v>
      </c>
      <c r="AK17" s="50">
        <v>0</v>
      </c>
      <c r="AM17" s="5">
        <v>1</v>
      </c>
      <c r="AN17" s="50">
        <v>611</v>
      </c>
      <c r="AO17" s="5">
        <v>1</v>
      </c>
      <c r="AP17" s="50">
        <v>1200</v>
      </c>
      <c r="AQ17" s="5">
        <v>0</v>
      </c>
      <c r="AR17" s="50">
        <v>0</v>
      </c>
      <c r="AS17" s="5">
        <v>2</v>
      </c>
      <c r="AT17" s="50">
        <v>1811</v>
      </c>
      <c r="AV17" s="5">
        <v>0</v>
      </c>
      <c r="AW17" s="50">
        <v>0</v>
      </c>
      <c r="AX17" s="5">
        <v>0</v>
      </c>
      <c r="AY17" s="50">
        <v>0</v>
      </c>
      <c r="AZ17" s="5"/>
      <c r="BA17" s="50"/>
      <c r="BB17" s="5">
        <v>0</v>
      </c>
      <c r="BC17" s="50">
        <v>0</v>
      </c>
      <c r="BE17" s="5">
        <v>0</v>
      </c>
      <c r="BF17" s="50">
        <v>0</v>
      </c>
      <c r="BG17" s="5">
        <v>2</v>
      </c>
      <c r="BH17" s="50">
        <v>771.29</v>
      </c>
      <c r="BI17" s="5"/>
      <c r="BJ17" s="50"/>
      <c r="BK17" s="5">
        <v>2</v>
      </c>
      <c r="BL17" s="50">
        <v>771.29</v>
      </c>
      <c r="BN17" s="5">
        <v>0</v>
      </c>
      <c r="BO17" s="50">
        <v>0</v>
      </c>
      <c r="BP17" s="5">
        <v>0</v>
      </c>
      <c r="BQ17" s="50">
        <v>0</v>
      </c>
      <c r="BR17" s="5"/>
      <c r="BS17" s="50"/>
      <c r="BT17" s="5">
        <v>0</v>
      </c>
      <c r="BU17" s="50">
        <v>0</v>
      </c>
      <c r="BW17" s="5">
        <v>0</v>
      </c>
      <c r="BX17" s="50">
        <v>0</v>
      </c>
      <c r="BY17" s="5">
        <v>1</v>
      </c>
      <c r="BZ17" s="50">
        <v>216</v>
      </c>
      <c r="CA17" s="5"/>
      <c r="CB17" s="50"/>
      <c r="CC17" s="5">
        <v>1</v>
      </c>
      <c r="CD17" s="50">
        <v>216</v>
      </c>
    </row>
    <row r="18" spans="1:82" x14ac:dyDescent="0.2">
      <c r="A18" s="34">
        <v>97214</v>
      </c>
      <c r="B18" s="51" t="s">
        <v>13</v>
      </c>
      <c r="C18" s="5">
        <v>29</v>
      </c>
      <c r="D18" s="50">
        <v>20567</v>
      </c>
      <c r="E18" s="5">
        <v>3</v>
      </c>
      <c r="F18" s="50">
        <v>2500</v>
      </c>
      <c r="G18" s="5">
        <v>1</v>
      </c>
      <c r="H18" s="50">
        <v>200</v>
      </c>
      <c r="I18" s="5">
        <v>33</v>
      </c>
      <c r="J18" s="50">
        <v>23267</v>
      </c>
      <c r="L18" s="5">
        <v>1</v>
      </c>
      <c r="M18" s="50">
        <v>480</v>
      </c>
      <c r="N18" s="5">
        <v>6</v>
      </c>
      <c r="O18" s="50">
        <v>1676</v>
      </c>
      <c r="P18" s="5">
        <v>2</v>
      </c>
      <c r="Q18" s="50">
        <v>1000</v>
      </c>
      <c r="R18" s="5">
        <v>9</v>
      </c>
      <c r="S18" s="50">
        <v>3156</v>
      </c>
      <c r="U18" s="5">
        <v>7</v>
      </c>
      <c r="V18" s="50">
        <v>5089</v>
      </c>
      <c r="W18" s="5">
        <v>3</v>
      </c>
      <c r="X18" s="50">
        <v>2147</v>
      </c>
      <c r="Y18" s="5">
        <v>1</v>
      </c>
      <c r="Z18" s="50">
        <v>300</v>
      </c>
      <c r="AA18" s="5">
        <v>11</v>
      </c>
      <c r="AB18" s="50">
        <v>7536</v>
      </c>
      <c r="AD18" s="5">
        <v>6</v>
      </c>
      <c r="AE18" s="50">
        <v>5069</v>
      </c>
      <c r="AF18" s="5">
        <v>8</v>
      </c>
      <c r="AG18" s="50">
        <v>4884</v>
      </c>
      <c r="AH18" s="5">
        <v>5</v>
      </c>
      <c r="AI18" s="50">
        <v>1502.7</v>
      </c>
      <c r="AJ18" s="5">
        <v>19</v>
      </c>
      <c r="AK18" s="50">
        <v>11455.7</v>
      </c>
      <c r="AM18" s="5">
        <v>3</v>
      </c>
      <c r="AN18" s="50">
        <v>2277</v>
      </c>
      <c r="AO18" s="5">
        <v>6</v>
      </c>
      <c r="AP18" s="50">
        <v>3840</v>
      </c>
      <c r="AQ18" s="5">
        <v>15</v>
      </c>
      <c r="AR18" s="50">
        <v>4165.84</v>
      </c>
      <c r="AS18" s="5">
        <v>24</v>
      </c>
      <c r="AT18" s="50">
        <v>10282.84</v>
      </c>
      <c r="AV18" s="5">
        <v>4</v>
      </c>
      <c r="AW18" s="50">
        <v>2299</v>
      </c>
      <c r="AX18" s="5">
        <v>8</v>
      </c>
      <c r="AY18" s="50">
        <v>5467.13</v>
      </c>
      <c r="AZ18" s="5"/>
      <c r="BA18" s="50"/>
      <c r="BB18" s="5">
        <v>12</v>
      </c>
      <c r="BC18" s="50">
        <v>7766.13</v>
      </c>
      <c r="BE18" s="5">
        <v>7</v>
      </c>
      <c r="BF18" s="50">
        <v>2365</v>
      </c>
      <c r="BG18" s="5">
        <v>15</v>
      </c>
      <c r="BH18" s="50">
        <v>10248.82</v>
      </c>
      <c r="BI18" s="5"/>
      <c r="BJ18" s="50"/>
      <c r="BK18" s="5">
        <v>22</v>
      </c>
      <c r="BL18" s="50">
        <v>12613.82</v>
      </c>
      <c r="BN18" s="5">
        <v>10</v>
      </c>
      <c r="BO18" s="50">
        <v>9420</v>
      </c>
      <c r="BP18" s="5">
        <v>6</v>
      </c>
      <c r="BQ18" s="50">
        <v>1490</v>
      </c>
      <c r="BR18" s="5"/>
      <c r="BS18" s="50"/>
      <c r="BT18" s="5">
        <v>16</v>
      </c>
      <c r="BU18" s="50">
        <v>10910</v>
      </c>
      <c r="BW18" s="5">
        <v>8</v>
      </c>
      <c r="BX18" s="50">
        <v>6752</v>
      </c>
      <c r="BY18" s="5">
        <v>11</v>
      </c>
      <c r="BZ18" s="50">
        <v>3657</v>
      </c>
      <c r="CA18" s="5"/>
      <c r="CB18" s="50"/>
      <c r="CC18" s="5">
        <v>19</v>
      </c>
      <c r="CD18" s="50">
        <v>10409</v>
      </c>
    </row>
    <row r="19" spans="1:82" x14ac:dyDescent="0.2">
      <c r="A19" s="34">
        <v>97215</v>
      </c>
      <c r="B19" s="51" t="s">
        <v>14</v>
      </c>
      <c r="C19" s="5">
        <v>1</v>
      </c>
      <c r="D19" s="50">
        <v>892</v>
      </c>
      <c r="E19" s="5">
        <v>2</v>
      </c>
      <c r="F19" s="50">
        <v>1866</v>
      </c>
      <c r="G19" s="5">
        <v>1</v>
      </c>
      <c r="H19" s="50">
        <v>400</v>
      </c>
      <c r="I19" s="5">
        <v>4</v>
      </c>
      <c r="J19" s="50">
        <v>3158</v>
      </c>
      <c r="L19" s="5">
        <v>8</v>
      </c>
      <c r="M19" s="50">
        <v>4053</v>
      </c>
      <c r="N19" s="5">
        <v>0</v>
      </c>
      <c r="O19" s="50">
        <v>0</v>
      </c>
      <c r="P19" s="5">
        <v>0</v>
      </c>
      <c r="Q19" s="50">
        <v>0</v>
      </c>
      <c r="R19" s="5">
        <v>8</v>
      </c>
      <c r="S19" s="50">
        <v>4053</v>
      </c>
      <c r="U19" s="5">
        <v>3</v>
      </c>
      <c r="V19" s="50">
        <v>3816</v>
      </c>
      <c r="W19" s="5">
        <v>0</v>
      </c>
      <c r="X19" s="50">
        <v>0</v>
      </c>
      <c r="Y19" s="5">
        <v>0</v>
      </c>
      <c r="Z19" s="50">
        <v>0</v>
      </c>
      <c r="AA19" s="5">
        <v>3</v>
      </c>
      <c r="AB19" s="50">
        <v>3816</v>
      </c>
      <c r="AD19" s="5">
        <v>1</v>
      </c>
      <c r="AE19" s="50">
        <v>1096</v>
      </c>
      <c r="AF19" s="5">
        <v>0</v>
      </c>
      <c r="AG19" s="50">
        <v>0</v>
      </c>
      <c r="AH19" s="5">
        <v>1</v>
      </c>
      <c r="AI19" s="50">
        <v>400</v>
      </c>
      <c r="AJ19" s="5">
        <v>2</v>
      </c>
      <c r="AK19" s="50">
        <v>1496</v>
      </c>
      <c r="AM19" s="5">
        <v>0</v>
      </c>
      <c r="AN19" s="50">
        <v>0</v>
      </c>
      <c r="AO19" s="5">
        <v>0</v>
      </c>
      <c r="AP19" s="50">
        <v>0</v>
      </c>
      <c r="AQ19" s="5">
        <v>1</v>
      </c>
      <c r="AR19" s="50">
        <v>500</v>
      </c>
      <c r="AS19" s="5">
        <v>1</v>
      </c>
      <c r="AT19" s="50">
        <v>500</v>
      </c>
      <c r="AV19" s="5">
        <v>0</v>
      </c>
      <c r="AW19" s="50">
        <v>0</v>
      </c>
      <c r="AX19" s="5">
        <v>2</v>
      </c>
      <c r="AY19" s="50">
        <v>434</v>
      </c>
      <c r="AZ19" s="5"/>
      <c r="BA19" s="50"/>
      <c r="BB19" s="5">
        <v>2</v>
      </c>
      <c r="BC19" s="50">
        <v>434</v>
      </c>
      <c r="BE19" s="5">
        <v>2</v>
      </c>
      <c r="BF19" s="50">
        <v>1309</v>
      </c>
      <c r="BG19" s="5">
        <v>5</v>
      </c>
      <c r="BH19" s="50">
        <v>1818</v>
      </c>
      <c r="BI19" s="5"/>
      <c r="BJ19" s="50"/>
      <c r="BK19" s="5">
        <v>7</v>
      </c>
      <c r="BL19" s="50">
        <v>3127</v>
      </c>
      <c r="BN19" s="5">
        <v>0</v>
      </c>
      <c r="BO19" s="50">
        <v>0</v>
      </c>
      <c r="BP19" s="5">
        <v>2</v>
      </c>
      <c r="BQ19" s="50">
        <v>650</v>
      </c>
      <c r="BR19" s="5"/>
      <c r="BS19" s="50"/>
      <c r="BT19" s="5">
        <v>2</v>
      </c>
      <c r="BU19" s="50">
        <v>650</v>
      </c>
      <c r="BW19" s="5">
        <v>0</v>
      </c>
      <c r="BX19" s="50">
        <v>0</v>
      </c>
      <c r="BY19" s="5">
        <v>1</v>
      </c>
      <c r="BZ19" s="50">
        <v>914</v>
      </c>
      <c r="CA19" s="5"/>
      <c r="CB19" s="50"/>
      <c r="CC19" s="5">
        <v>1</v>
      </c>
      <c r="CD19" s="50">
        <v>914</v>
      </c>
    </row>
    <row r="20" spans="1:82" x14ac:dyDescent="0.2">
      <c r="A20" s="34">
        <v>97216</v>
      </c>
      <c r="B20" s="51" t="s">
        <v>15</v>
      </c>
      <c r="C20" s="5">
        <v>7</v>
      </c>
      <c r="D20" s="50">
        <v>7208</v>
      </c>
      <c r="E20" s="5">
        <v>3</v>
      </c>
      <c r="F20" s="50">
        <v>1493</v>
      </c>
      <c r="G20" s="5">
        <v>0</v>
      </c>
      <c r="H20" s="50">
        <v>0</v>
      </c>
      <c r="I20" s="5">
        <v>10</v>
      </c>
      <c r="J20" s="50">
        <v>8701</v>
      </c>
      <c r="L20" s="5">
        <v>6</v>
      </c>
      <c r="M20" s="50">
        <v>2946</v>
      </c>
      <c r="N20" s="5">
        <v>3</v>
      </c>
      <c r="O20" s="50">
        <v>3000</v>
      </c>
      <c r="P20" s="5">
        <v>1</v>
      </c>
      <c r="Q20" s="50">
        <v>200</v>
      </c>
      <c r="R20" s="5">
        <v>10</v>
      </c>
      <c r="S20" s="50">
        <v>6146</v>
      </c>
      <c r="U20" s="5">
        <v>3</v>
      </c>
      <c r="V20" s="50">
        <v>2715</v>
      </c>
      <c r="W20" s="5">
        <v>1</v>
      </c>
      <c r="X20" s="50">
        <v>280</v>
      </c>
      <c r="Y20" s="5">
        <v>7</v>
      </c>
      <c r="Z20" s="50">
        <v>1846.69</v>
      </c>
      <c r="AA20" s="5">
        <v>11</v>
      </c>
      <c r="AB20" s="50">
        <v>4841.6900000000005</v>
      </c>
      <c r="AD20" s="5">
        <v>2</v>
      </c>
      <c r="AE20" s="50">
        <v>1487</v>
      </c>
      <c r="AF20" s="5">
        <v>1</v>
      </c>
      <c r="AG20" s="50">
        <v>2400</v>
      </c>
      <c r="AH20" s="5">
        <v>3</v>
      </c>
      <c r="AI20" s="50">
        <v>1168</v>
      </c>
      <c r="AJ20" s="5">
        <v>6</v>
      </c>
      <c r="AK20" s="50">
        <v>5055</v>
      </c>
      <c r="AM20" s="5">
        <v>5</v>
      </c>
      <c r="AN20" s="50">
        <v>3290</v>
      </c>
      <c r="AO20" s="5">
        <v>3</v>
      </c>
      <c r="AP20" s="50">
        <v>3080</v>
      </c>
      <c r="AQ20" s="5">
        <v>2</v>
      </c>
      <c r="AR20" s="50">
        <v>850</v>
      </c>
      <c r="AS20" s="5">
        <v>10</v>
      </c>
      <c r="AT20" s="50">
        <v>7220</v>
      </c>
      <c r="AV20" s="5">
        <v>3</v>
      </c>
      <c r="AW20" s="50">
        <v>1341</v>
      </c>
      <c r="AX20" s="5">
        <v>1</v>
      </c>
      <c r="AY20" s="50">
        <v>188.02</v>
      </c>
      <c r="AZ20" s="5"/>
      <c r="BA20" s="50"/>
      <c r="BB20" s="5">
        <v>4</v>
      </c>
      <c r="BC20" s="50">
        <v>1529.02</v>
      </c>
      <c r="BE20" s="5">
        <v>11</v>
      </c>
      <c r="BF20" s="50">
        <v>10344</v>
      </c>
      <c r="BG20" s="5">
        <v>6</v>
      </c>
      <c r="BH20" s="50">
        <v>2975</v>
      </c>
      <c r="BI20" s="5"/>
      <c r="BJ20" s="50"/>
      <c r="BK20" s="5">
        <v>17</v>
      </c>
      <c r="BL20" s="50">
        <v>13319</v>
      </c>
      <c r="BN20" s="5">
        <v>4</v>
      </c>
      <c r="BO20" s="50">
        <v>2489</v>
      </c>
      <c r="BP20" s="5">
        <v>2</v>
      </c>
      <c r="BQ20" s="50">
        <v>2400</v>
      </c>
      <c r="BR20" s="5"/>
      <c r="BS20" s="50"/>
      <c r="BT20" s="5">
        <v>6</v>
      </c>
      <c r="BU20" s="50">
        <v>4889</v>
      </c>
      <c r="BW20" s="5">
        <v>1</v>
      </c>
      <c r="BX20" s="50">
        <v>100</v>
      </c>
      <c r="BY20" s="5">
        <v>2</v>
      </c>
      <c r="BZ20" s="50">
        <v>139</v>
      </c>
      <c r="CA20" s="5"/>
      <c r="CB20" s="50"/>
      <c r="CC20" s="5">
        <v>3</v>
      </c>
      <c r="CD20" s="50">
        <v>239</v>
      </c>
    </row>
    <row r="21" spans="1:82" x14ac:dyDescent="0.2">
      <c r="A21" s="45"/>
      <c r="B21" s="49" t="s">
        <v>16</v>
      </c>
      <c r="C21" s="18">
        <f>SUM(C15:C20)</f>
        <v>49</v>
      </c>
      <c r="D21" s="48">
        <f t="shared" ref="D21:J21" si="2">SUM(D15:D20)</f>
        <v>37362</v>
      </c>
      <c r="E21" s="18">
        <f t="shared" si="2"/>
        <v>13</v>
      </c>
      <c r="F21" s="48">
        <f t="shared" si="2"/>
        <v>10586</v>
      </c>
      <c r="G21" s="18">
        <f t="shared" si="2"/>
        <v>3</v>
      </c>
      <c r="H21" s="48">
        <f t="shared" si="2"/>
        <v>1000</v>
      </c>
      <c r="I21" s="18">
        <f t="shared" si="2"/>
        <v>65</v>
      </c>
      <c r="J21" s="48">
        <f t="shared" si="2"/>
        <v>48948</v>
      </c>
      <c r="L21" s="18">
        <v>29</v>
      </c>
      <c r="M21" s="48">
        <v>16056</v>
      </c>
      <c r="N21" s="18">
        <v>10</v>
      </c>
      <c r="O21" s="48">
        <v>5876</v>
      </c>
      <c r="P21" s="18">
        <v>3</v>
      </c>
      <c r="Q21" s="48">
        <v>1200</v>
      </c>
      <c r="R21" s="18">
        <v>42</v>
      </c>
      <c r="S21" s="48">
        <v>23132</v>
      </c>
      <c r="U21" s="18">
        <v>17</v>
      </c>
      <c r="V21" s="48">
        <v>13763</v>
      </c>
      <c r="W21" s="18">
        <v>7</v>
      </c>
      <c r="X21" s="48">
        <v>4297</v>
      </c>
      <c r="Y21" s="18">
        <v>9</v>
      </c>
      <c r="Z21" s="48">
        <v>2436.69</v>
      </c>
      <c r="AA21" s="18">
        <v>33</v>
      </c>
      <c r="AB21" s="48">
        <v>20496.690000000002</v>
      </c>
      <c r="AD21" s="18">
        <v>14</v>
      </c>
      <c r="AE21" s="48">
        <v>10888</v>
      </c>
      <c r="AF21" s="18">
        <v>11</v>
      </c>
      <c r="AG21" s="48">
        <v>9000</v>
      </c>
      <c r="AH21" s="18">
        <v>11</v>
      </c>
      <c r="AI21" s="48">
        <v>3970.7</v>
      </c>
      <c r="AJ21" s="18">
        <v>36</v>
      </c>
      <c r="AK21" s="48">
        <v>23858.7</v>
      </c>
      <c r="AM21" s="18">
        <v>9</v>
      </c>
      <c r="AN21" s="48">
        <v>6178</v>
      </c>
      <c r="AO21" s="18">
        <v>15</v>
      </c>
      <c r="AP21" s="48">
        <v>13603</v>
      </c>
      <c r="AQ21" s="18">
        <v>23</v>
      </c>
      <c r="AR21" s="48">
        <v>7465.84</v>
      </c>
      <c r="AS21" s="18">
        <v>47</v>
      </c>
      <c r="AT21" s="48">
        <v>27246.84</v>
      </c>
      <c r="AV21" s="18">
        <v>11</v>
      </c>
      <c r="AW21" s="48">
        <v>7227</v>
      </c>
      <c r="AX21" s="18">
        <v>11</v>
      </c>
      <c r="AY21" s="48">
        <v>6089.15</v>
      </c>
      <c r="AZ21" s="18"/>
      <c r="BA21" s="48"/>
      <c r="BB21" s="18">
        <v>22</v>
      </c>
      <c r="BC21" s="48">
        <v>13316.15</v>
      </c>
      <c r="BE21" s="18">
        <v>22</v>
      </c>
      <c r="BF21" s="48">
        <v>15918</v>
      </c>
      <c r="BG21" s="18">
        <v>32</v>
      </c>
      <c r="BH21" s="48">
        <v>19009.11</v>
      </c>
      <c r="BI21" s="18"/>
      <c r="BJ21" s="48"/>
      <c r="BK21" s="18">
        <v>54</v>
      </c>
      <c r="BL21" s="48">
        <v>34927.11</v>
      </c>
      <c r="BN21" s="18">
        <v>16</v>
      </c>
      <c r="BO21" s="48">
        <v>12827</v>
      </c>
      <c r="BP21" s="18">
        <v>11</v>
      </c>
      <c r="BQ21" s="48">
        <v>5240</v>
      </c>
      <c r="BR21" s="18"/>
      <c r="BS21" s="48"/>
      <c r="BT21" s="18">
        <v>27</v>
      </c>
      <c r="BU21" s="48">
        <v>18067</v>
      </c>
      <c r="BW21" s="18">
        <v>18</v>
      </c>
      <c r="BX21" s="48">
        <v>12433</v>
      </c>
      <c r="BY21" s="18">
        <v>23</v>
      </c>
      <c r="BZ21" s="48">
        <v>8001</v>
      </c>
      <c r="CA21" s="18"/>
      <c r="CB21" s="48"/>
      <c r="CC21" s="18">
        <v>41</v>
      </c>
      <c r="CD21" s="48">
        <v>20434</v>
      </c>
    </row>
    <row r="22" spans="1:82" x14ac:dyDescent="0.2">
      <c r="A22" s="34">
        <v>97234</v>
      </c>
      <c r="B22" s="51" t="s">
        <v>17</v>
      </c>
      <c r="C22" s="5">
        <v>6</v>
      </c>
      <c r="D22" s="50">
        <v>4503</v>
      </c>
      <c r="E22" s="5">
        <v>0</v>
      </c>
      <c r="F22" s="50">
        <v>0</v>
      </c>
      <c r="G22" s="5">
        <v>0</v>
      </c>
      <c r="H22" s="50">
        <v>0</v>
      </c>
      <c r="I22" s="5">
        <v>6</v>
      </c>
      <c r="J22" s="50">
        <v>4503</v>
      </c>
      <c r="L22" s="5">
        <v>23</v>
      </c>
      <c r="M22" s="50">
        <v>15153</v>
      </c>
      <c r="N22" s="5">
        <v>0</v>
      </c>
      <c r="O22" s="50">
        <v>0</v>
      </c>
      <c r="P22" s="5">
        <v>0</v>
      </c>
      <c r="Q22" s="50">
        <v>0</v>
      </c>
      <c r="R22" s="5">
        <v>23</v>
      </c>
      <c r="S22" s="50">
        <v>15153</v>
      </c>
      <c r="U22" s="5">
        <v>0</v>
      </c>
      <c r="V22" s="50">
        <v>0</v>
      </c>
      <c r="W22" s="5">
        <v>1</v>
      </c>
      <c r="X22" s="50">
        <v>1200</v>
      </c>
      <c r="Y22" s="5">
        <v>0</v>
      </c>
      <c r="Z22" s="50">
        <v>0</v>
      </c>
      <c r="AA22" s="5">
        <v>1</v>
      </c>
      <c r="AB22" s="50">
        <v>1200</v>
      </c>
      <c r="AD22" s="5">
        <v>0</v>
      </c>
      <c r="AE22" s="50">
        <v>0</v>
      </c>
      <c r="AF22" s="5">
        <v>1</v>
      </c>
      <c r="AG22" s="50">
        <v>1081</v>
      </c>
      <c r="AH22" s="5">
        <v>0</v>
      </c>
      <c r="AI22" s="50">
        <v>0</v>
      </c>
      <c r="AJ22" s="5">
        <v>1</v>
      </c>
      <c r="AK22" s="50">
        <v>1081</v>
      </c>
      <c r="AM22" s="5">
        <v>0</v>
      </c>
      <c r="AN22" s="50">
        <v>0</v>
      </c>
      <c r="AO22" s="5">
        <v>1</v>
      </c>
      <c r="AP22" s="50">
        <v>1200</v>
      </c>
      <c r="AQ22" s="5">
        <v>0</v>
      </c>
      <c r="AR22" s="50">
        <v>0</v>
      </c>
      <c r="AS22" s="5">
        <v>1</v>
      </c>
      <c r="AT22" s="50">
        <v>1200</v>
      </c>
      <c r="AV22" s="5">
        <v>0</v>
      </c>
      <c r="AW22" s="50">
        <v>0</v>
      </c>
      <c r="AX22" s="5">
        <v>0</v>
      </c>
      <c r="AY22" s="50">
        <v>0</v>
      </c>
      <c r="AZ22" s="5"/>
      <c r="BA22" s="50"/>
      <c r="BB22" s="5">
        <v>0</v>
      </c>
      <c r="BC22" s="50">
        <v>0</v>
      </c>
      <c r="BE22" s="5">
        <v>0</v>
      </c>
      <c r="BF22" s="50">
        <v>0</v>
      </c>
      <c r="BG22" s="5">
        <v>2</v>
      </c>
      <c r="BH22" s="50">
        <v>1500</v>
      </c>
      <c r="BI22" s="5"/>
      <c r="BJ22" s="50"/>
      <c r="BK22" s="5">
        <v>2</v>
      </c>
      <c r="BL22" s="50">
        <v>1500</v>
      </c>
      <c r="BN22" s="5">
        <v>0</v>
      </c>
      <c r="BO22" s="50">
        <v>0</v>
      </c>
      <c r="BP22" s="5">
        <v>2</v>
      </c>
      <c r="BQ22" s="50">
        <v>249</v>
      </c>
      <c r="BR22" s="5"/>
      <c r="BS22" s="50"/>
      <c r="BT22" s="5">
        <v>2</v>
      </c>
      <c r="BU22" s="50">
        <v>249</v>
      </c>
      <c r="BW22" s="5">
        <v>0</v>
      </c>
      <c r="BX22" s="50">
        <v>0</v>
      </c>
      <c r="BY22" s="5">
        <v>3</v>
      </c>
      <c r="BZ22" s="50">
        <v>1971</v>
      </c>
      <c r="CA22" s="5"/>
      <c r="CB22" s="50"/>
      <c r="CC22" s="5">
        <v>3</v>
      </c>
      <c r="CD22" s="50">
        <v>1971</v>
      </c>
    </row>
    <row r="23" spans="1:82" x14ac:dyDescent="0.2">
      <c r="A23" s="34">
        <v>97204</v>
      </c>
      <c r="B23" s="51" t="s">
        <v>18</v>
      </c>
      <c r="C23" s="5">
        <v>2</v>
      </c>
      <c r="D23" s="50">
        <v>1678</v>
      </c>
      <c r="E23" s="5">
        <v>0</v>
      </c>
      <c r="F23" s="50">
        <v>0</v>
      </c>
      <c r="G23" s="5">
        <v>0</v>
      </c>
      <c r="H23" s="50">
        <v>0</v>
      </c>
      <c r="I23" s="5">
        <v>2</v>
      </c>
      <c r="J23" s="50">
        <v>1678</v>
      </c>
      <c r="L23" s="5">
        <v>0</v>
      </c>
      <c r="M23" s="50">
        <v>0</v>
      </c>
      <c r="N23" s="5">
        <v>0</v>
      </c>
      <c r="O23" s="50">
        <v>0</v>
      </c>
      <c r="P23" s="5">
        <v>0</v>
      </c>
      <c r="Q23" s="50">
        <v>0</v>
      </c>
      <c r="R23" s="5">
        <v>0</v>
      </c>
      <c r="S23" s="50">
        <v>0</v>
      </c>
      <c r="U23" s="5">
        <v>1</v>
      </c>
      <c r="V23" s="50">
        <v>600</v>
      </c>
      <c r="W23" s="5">
        <v>0</v>
      </c>
      <c r="X23" s="50">
        <v>0</v>
      </c>
      <c r="Y23" s="5">
        <v>1</v>
      </c>
      <c r="Z23" s="50">
        <v>316</v>
      </c>
      <c r="AA23" s="5">
        <v>2</v>
      </c>
      <c r="AB23" s="50">
        <v>916</v>
      </c>
      <c r="AD23" s="5">
        <v>0</v>
      </c>
      <c r="AE23" s="50">
        <v>0</v>
      </c>
      <c r="AF23" s="5">
        <v>0</v>
      </c>
      <c r="AG23" s="50">
        <v>0</v>
      </c>
      <c r="AH23" s="5">
        <v>0</v>
      </c>
      <c r="AI23" s="50">
        <v>0</v>
      </c>
      <c r="AJ23" s="5">
        <v>0</v>
      </c>
      <c r="AK23" s="50">
        <v>0</v>
      </c>
      <c r="AM23" s="5">
        <v>0</v>
      </c>
      <c r="AN23" s="50">
        <v>0</v>
      </c>
      <c r="AO23" s="5">
        <v>1</v>
      </c>
      <c r="AP23" s="50">
        <v>1000</v>
      </c>
      <c r="AQ23" s="5">
        <v>0</v>
      </c>
      <c r="AR23" s="50">
        <v>0</v>
      </c>
      <c r="AS23" s="5">
        <v>1</v>
      </c>
      <c r="AT23" s="50">
        <v>1000</v>
      </c>
      <c r="AV23" s="5">
        <v>0</v>
      </c>
      <c r="AW23" s="50">
        <v>0</v>
      </c>
      <c r="AX23" s="5">
        <v>0</v>
      </c>
      <c r="AY23" s="50">
        <v>0</v>
      </c>
      <c r="AZ23" s="5"/>
      <c r="BA23" s="50"/>
      <c r="BB23" s="5">
        <v>0</v>
      </c>
      <c r="BC23" s="50">
        <v>0</v>
      </c>
      <c r="BE23" s="5">
        <v>3</v>
      </c>
      <c r="BF23" s="50">
        <v>1500</v>
      </c>
      <c r="BG23" s="5">
        <v>4</v>
      </c>
      <c r="BH23" s="50">
        <v>1870</v>
      </c>
      <c r="BI23" s="5"/>
      <c r="BJ23" s="50"/>
      <c r="BK23" s="5">
        <v>7</v>
      </c>
      <c r="BL23" s="50">
        <v>3370</v>
      </c>
      <c r="BN23" s="5">
        <v>1</v>
      </c>
      <c r="BO23" s="50">
        <v>250</v>
      </c>
      <c r="BP23" s="5">
        <v>1</v>
      </c>
      <c r="BQ23" s="50">
        <v>200</v>
      </c>
      <c r="BR23" s="5"/>
      <c r="BS23" s="50"/>
      <c r="BT23" s="5">
        <v>2</v>
      </c>
      <c r="BU23" s="50">
        <v>450</v>
      </c>
      <c r="BW23" s="5">
        <v>2</v>
      </c>
      <c r="BX23" s="50">
        <v>859</v>
      </c>
      <c r="BY23" s="5">
        <v>8</v>
      </c>
      <c r="BZ23" s="50">
        <v>3203</v>
      </c>
      <c r="CA23" s="5"/>
      <c r="CB23" s="50"/>
      <c r="CC23" s="5">
        <v>10</v>
      </c>
      <c r="CD23" s="50">
        <v>4062</v>
      </c>
    </row>
    <row r="24" spans="1:82" x14ac:dyDescent="0.2">
      <c r="A24" s="34">
        <v>97205</v>
      </c>
      <c r="B24" s="51" t="s">
        <v>19</v>
      </c>
      <c r="C24" s="5">
        <v>3</v>
      </c>
      <c r="D24" s="50">
        <v>1685</v>
      </c>
      <c r="E24" s="5">
        <v>0</v>
      </c>
      <c r="F24" s="50">
        <v>0</v>
      </c>
      <c r="G24" s="5">
        <v>0</v>
      </c>
      <c r="H24" s="50">
        <v>0</v>
      </c>
      <c r="I24" s="5">
        <v>3</v>
      </c>
      <c r="J24" s="50">
        <v>1685</v>
      </c>
      <c r="L24" s="5">
        <v>6</v>
      </c>
      <c r="M24" s="50">
        <v>5341</v>
      </c>
      <c r="N24" s="5">
        <v>0</v>
      </c>
      <c r="O24" s="50">
        <v>0</v>
      </c>
      <c r="P24" s="5">
        <v>0</v>
      </c>
      <c r="Q24" s="50">
        <v>0</v>
      </c>
      <c r="R24" s="5">
        <v>6</v>
      </c>
      <c r="S24" s="50">
        <v>5341</v>
      </c>
      <c r="U24" s="5">
        <v>2</v>
      </c>
      <c r="V24" s="50">
        <v>1551</v>
      </c>
      <c r="W24" s="5">
        <v>1</v>
      </c>
      <c r="X24" s="50">
        <v>200</v>
      </c>
      <c r="Y24" s="5">
        <v>1</v>
      </c>
      <c r="Z24" s="50">
        <v>500</v>
      </c>
      <c r="AA24" s="5">
        <v>4</v>
      </c>
      <c r="AB24" s="50">
        <v>2251</v>
      </c>
      <c r="AD24" s="5">
        <v>7</v>
      </c>
      <c r="AE24" s="50">
        <v>5728</v>
      </c>
      <c r="AF24" s="5">
        <v>0</v>
      </c>
      <c r="AG24" s="50">
        <v>0</v>
      </c>
      <c r="AH24" s="5">
        <v>1</v>
      </c>
      <c r="AI24" s="50">
        <v>150</v>
      </c>
      <c r="AJ24" s="5">
        <v>8</v>
      </c>
      <c r="AK24" s="50">
        <v>5878</v>
      </c>
      <c r="AM24" s="5">
        <v>2</v>
      </c>
      <c r="AN24" s="50">
        <v>1045</v>
      </c>
      <c r="AO24" s="5">
        <v>2</v>
      </c>
      <c r="AP24" s="50">
        <v>2400</v>
      </c>
      <c r="AQ24" s="5">
        <v>0</v>
      </c>
      <c r="AR24" s="50">
        <v>0</v>
      </c>
      <c r="AS24" s="5">
        <v>4</v>
      </c>
      <c r="AT24" s="50">
        <v>3445</v>
      </c>
      <c r="AV24" s="5">
        <v>0</v>
      </c>
      <c r="AW24" s="50">
        <v>0</v>
      </c>
      <c r="AX24" s="5">
        <v>1</v>
      </c>
      <c r="AY24" s="50">
        <v>856</v>
      </c>
      <c r="AZ24" s="5"/>
      <c r="BA24" s="50"/>
      <c r="BB24" s="5">
        <v>1</v>
      </c>
      <c r="BC24" s="50">
        <v>856</v>
      </c>
      <c r="BE24" s="5">
        <v>1</v>
      </c>
      <c r="BF24" s="50">
        <v>1700</v>
      </c>
      <c r="BG24" s="5">
        <v>6</v>
      </c>
      <c r="BH24" s="50">
        <v>4820</v>
      </c>
      <c r="BI24" s="5"/>
      <c r="BJ24" s="50"/>
      <c r="BK24" s="5">
        <v>7</v>
      </c>
      <c r="BL24" s="50">
        <v>6520</v>
      </c>
      <c r="BN24" s="5">
        <v>2</v>
      </c>
      <c r="BO24" s="50">
        <v>1780</v>
      </c>
      <c r="BP24" s="5">
        <v>3</v>
      </c>
      <c r="BQ24" s="50">
        <v>1079</v>
      </c>
      <c r="BR24" s="5"/>
      <c r="BS24" s="50"/>
      <c r="BT24" s="5">
        <v>5</v>
      </c>
      <c r="BU24" s="50">
        <v>2859</v>
      </c>
      <c r="BW24" s="5">
        <v>1</v>
      </c>
      <c r="BX24" s="50">
        <v>900</v>
      </c>
      <c r="BY24" s="5">
        <v>7</v>
      </c>
      <c r="BZ24" s="50">
        <v>2009</v>
      </c>
      <c r="CA24" s="5"/>
      <c r="CB24" s="50"/>
      <c r="CC24" s="5">
        <v>8</v>
      </c>
      <c r="CD24" s="50">
        <v>2909</v>
      </c>
    </row>
    <row r="25" spans="1:82" x14ac:dyDescent="0.2">
      <c r="A25" s="34">
        <v>97208</v>
      </c>
      <c r="B25" s="51" t="s">
        <v>20</v>
      </c>
      <c r="C25" s="5">
        <v>0</v>
      </c>
      <c r="D25" s="50">
        <v>0</v>
      </c>
      <c r="E25" s="5">
        <v>0</v>
      </c>
      <c r="F25" s="50">
        <v>0</v>
      </c>
      <c r="G25" s="5">
        <v>0</v>
      </c>
      <c r="H25" s="50">
        <v>0</v>
      </c>
      <c r="I25" s="5">
        <v>0</v>
      </c>
      <c r="J25" s="50">
        <v>0</v>
      </c>
      <c r="L25" s="5">
        <v>1</v>
      </c>
      <c r="M25" s="50">
        <v>605</v>
      </c>
      <c r="N25" s="5">
        <v>0</v>
      </c>
      <c r="O25" s="50">
        <v>0</v>
      </c>
      <c r="P25" s="5">
        <v>0</v>
      </c>
      <c r="Q25" s="50">
        <v>0</v>
      </c>
      <c r="R25" s="5">
        <v>1</v>
      </c>
      <c r="S25" s="50">
        <v>605</v>
      </c>
      <c r="U25" s="5">
        <v>1</v>
      </c>
      <c r="V25" s="50">
        <v>950</v>
      </c>
      <c r="W25" s="5">
        <v>0</v>
      </c>
      <c r="X25" s="50">
        <v>0</v>
      </c>
      <c r="Y25" s="5">
        <v>0</v>
      </c>
      <c r="Z25" s="50">
        <v>0</v>
      </c>
      <c r="AA25" s="5">
        <v>1</v>
      </c>
      <c r="AB25" s="50">
        <v>950</v>
      </c>
      <c r="AD25" s="5">
        <v>0</v>
      </c>
      <c r="AE25" s="50">
        <v>0</v>
      </c>
      <c r="AF25" s="5">
        <v>0</v>
      </c>
      <c r="AG25" s="50">
        <v>0</v>
      </c>
      <c r="AH25" s="5">
        <v>0</v>
      </c>
      <c r="AI25" s="50">
        <v>0</v>
      </c>
      <c r="AJ25" s="5">
        <v>0</v>
      </c>
      <c r="AK25" s="50">
        <v>0</v>
      </c>
      <c r="AM25" s="5">
        <v>0</v>
      </c>
      <c r="AN25" s="50">
        <v>0</v>
      </c>
      <c r="AO25" s="5">
        <v>0</v>
      </c>
      <c r="AP25" s="50">
        <v>0</v>
      </c>
      <c r="AQ25" s="5">
        <v>0</v>
      </c>
      <c r="AR25" s="50">
        <v>0</v>
      </c>
      <c r="AS25" s="5">
        <v>0</v>
      </c>
      <c r="AT25" s="50">
        <v>0</v>
      </c>
      <c r="AV25" s="5">
        <v>0</v>
      </c>
      <c r="AW25" s="50">
        <v>0</v>
      </c>
      <c r="AX25" s="5">
        <v>0</v>
      </c>
      <c r="AY25" s="50">
        <v>0</v>
      </c>
      <c r="AZ25" s="5"/>
      <c r="BA25" s="50"/>
      <c r="BB25" s="5">
        <v>0</v>
      </c>
      <c r="BC25" s="50">
        <v>0</v>
      </c>
      <c r="BE25" s="5">
        <v>0</v>
      </c>
      <c r="BF25" s="50">
        <v>0</v>
      </c>
      <c r="BG25" s="5">
        <v>1</v>
      </c>
      <c r="BH25" s="50">
        <v>300</v>
      </c>
      <c r="BI25" s="5"/>
      <c r="BJ25" s="50"/>
      <c r="BK25" s="5">
        <v>1</v>
      </c>
      <c r="BL25" s="50">
        <v>300</v>
      </c>
      <c r="BN25" s="5">
        <v>0</v>
      </c>
      <c r="BO25" s="50">
        <v>0</v>
      </c>
      <c r="BP25" s="5">
        <v>0</v>
      </c>
      <c r="BQ25" s="50">
        <v>0</v>
      </c>
      <c r="BR25" s="5"/>
      <c r="BS25" s="50"/>
      <c r="BT25" s="5">
        <v>0</v>
      </c>
      <c r="BU25" s="50">
        <v>0</v>
      </c>
      <c r="BW25" s="5">
        <v>0</v>
      </c>
      <c r="BX25" s="50">
        <v>0</v>
      </c>
      <c r="BY25" s="5">
        <v>1</v>
      </c>
      <c r="BZ25" s="50">
        <v>151</v>
      </c>
      <c r="CA25" s="5"/>
      <c r="CB25" s="50"/>
      <c r="CC25" s="5">
        <v>1</v>
      </c>
      <c r="CD25" s="50">
        <v>151</v>
      </c>
    </row>
    <row r="26" spans="1:82" x14ac:dyDescent="0.2">
      <c r="A26" s="34">
        <v>97218</v>
      </c>
      <c r="B26" s="51" t="s">
        <v>21</v>
      </c>
      <c r="C26" s="5">
        <v>6</v>
      </c>
      <c r="D26" s="50">
        <v>3383</v>
      </c>
      <c r="E26" s="5">
        <v>3</v>
      </c>
      <c r="F26" s="50">
        <v>3364</v>
      </c>
      <c r="G26" s="5">
        <v>1</v>
      </c>
      <c r="H26" s="50">
        <v>200</v>
      </c>
      <c r="I26" s="5">
        <v>10</v>
      </c>
      <c r="J26" s="50">
        <v>6947</v>
      </c>
      <c r="L26" s="5">
        <v>14</v>
      </c>
      <c r="M26" s="50">
        <v>9730</v>
      </c>
      <c r="N26" s="5">
        <v>2</v>
      </c>
      <c r="O26" s="50">
        <v>350</v>
      </c>
      <c r="P26" s="5"/>
      <c r="Q26" s="50"/>
      <c r="R26" s="5">
        <v>16</v>
      </c>
      <c r="S26" s="50">
        <v>10080</v>
      </c>
      <c r="U26" s="5">
        <v>4</v>
      </c>
      <c r="V26" s="50">
        <v>3242</v>
      </c>
      <c r="W26" s="5">
        <v>0</v>
      </c>
      <c r="X26" s="50">
        <v>0</v>
      </c>
      <c r="Y26" s="5">
        <v>1</v>
      </c>
      <c r="Z26" s="50">
        <v>200</v>
      </c>
      <c r="AA26" s="5">
        <v>5</v>
      </c>
      <c r="AB26" s="50">
        <v>3442</v>
      </c>
      <c r="AD26" s="5">
        <v>1</v>
      </c>
      <c r="AE26" s="50">
        <v>600</v>
      </c>
      <c r="AF26" s="5">
        <v>1</v>
      </c>
      <c r="AG26" s="50">
        <v>1000</v>
      </c>
      <c r="AH26" s="5">
        <v>0</v>
      </c>
      <c r="AI26" s="50">
        <v>0</v>
      </c>
      <c r="AJ26" s="5">
        <v>2</v>
      </c>
      <c r="AK26" s="50">
        <v>1600</v>
      </c>
      <c r="AM26" s="5">
        <v>2</v>
      </c>
      <c r="AN26" s="50">
        <v>1140</v>
      </c>
      <c r="AO26" s="5">
        <v>2</v>
      </c>
      <c r="AP26" s="50">
        <v>2400</v>
      </c>
      <c r="AQ26" s="5">
        <v>0</v>
      </c>
      <c r="AR26" s="50">
        <v>0</v>
      </c>
      <c r="AS26" s="5">
        <v>4</v>
      </c>
      <c r="AT26" s="50">
        <v>3540</v>
      </c>
      <c r="AV26" s="5">
        <v>1</v>
      </c>
      <c r="AW26" s="50">
        <v>500</v>
      </c>
      <c r="AX26" s="5">
        <v>2</v>
      </c>
      <c r="AY26" s="50">
        <v>1116.29</v>
      </c>
      <c r="AZ26" s="5"/>
      <c r="BA26" s="50"/>
      <c r="BB26" s="5">
        <v>3</v>
      </c>
      <c r="BC26" s="50">
        <v>1616.29</v>
      </c>
      <c r="BE26" s="5">
        <v>3</v>
      </c>
      <c r="BF26" s="50">
        <v>2880</v>
      </c>
      <c r="BG26" s="5">
        <v>4</v>
      </c>
      <c r="BH26" s="50">
        <v>2557</v>
      </c>
      <c r="BI26" s="5"/>
      <c r="BJ26" s="50"/>
      <c r="BK26" s="5">
        <v>7</v>
      </c>
      <c r="BL26" s="50">
        <v>5437</v>
      </c>
      <c r="BN26" s="5">
        <v>2</v>
      </c>
      <c r="BO26" s="50">
        <v>980</v>
      </c>
      <c r="BP26" s="5">
        <v>2</v>
      </c>
      <c r="BQ26" s="50">
        <v>1718</v>
      </c>
      <c r="BR26" s="5"/>
      <c r="BS26" s="50"/>
      <c r="BT26" s="5">
        <v>4</v>
      </c>
      <c r="BU26" s="50">
        <v>2698</v>
      </c>
      <c r="BW26" s="5">
        <v>7</v>
      </c>
      <c r="BX26" s="50">
        <v>6796</v>
      </c>
      <c r="BY26" s="5">
        <v>3</v>
      </c>
      <c r="BZ26" s="50">
        <v>2000</v>
      </c>
      <c r="CA26" s="5"/>
      <c r="CB26" s="50"/>
      <c r="CC26" s="5">
        <v>10</v>
      </c>
      <c r="CD26" s="50">
        <v>8796</v>
      </c>
    </row>
    <row r="27" spans="1:82" x14ac:dyDescent="0.2">
      <c r="A27" s="34">
        <v>97233</v>
      </c>
      <c r="B27" s="51" t="s">
        <v>22</v>
      </c>
      <c r="C27" s="5">
        <v>0</v>
      </c>
      <c r="D27" s="50">
        <v>0</v>
      </c>
      <c r="E27" s="5">
        <v>0</v>
      </c>
      <c r="F27" s="50">
        <v>0</v>
      </c>
      <c r="G27" s="5">
        <v>0</v>
      </c>
      <c r="H27" s="50">
        <v>0</v>
      </c>
      <c r="I27" s="5">
        <v>0</v>
      </c>
      <c r="J27" s="50">
        <v>0</v>
      </c>
      <c r="L27" s="5">
        <v>0</v>
      </c>
      <c r="M27" s="50">
        <v>0</v>
      </c>
      <c r="N27" s="5">
        <v>1</v>
      </c>
      <c r="O27" s="50">
        <v>300</v>
      </c>
      <c r="P27" s="5">
        <v>0</v>
      </c>
      <c r="Q27" s="50">
        <v>0</v>
      </c>
      <c r="R27" s="5">
        <v>1</v>
      </c>
      <c r="S27" s="50">
        <v>300</v>
      </c>
      <c r="U27" s="5">
        <v>0</v>
      </c>
      <c r="V27" s="50">
        <v>0</v>
      </c>
      <c r="W27" s="5">
        <v>0</v>
      </c>
      <c r="X27" s="50">
        <v>0</v>
      </c>
      <c r="Y27" s="5">
        <v>0</v>
      </c>
      <c r="Z27" s="50">
        <v>0</v>
      </c>
      <c r="AA27" s="5">
        <v>0</v>
      </c>
      <c r="AB27" s="50">
        <v>0</v>
      </c>
      <c r="AD27" s="5">
        <v>0</v>
      </c>
      <c r="AE27" s="50">
        <v>0</v>
      </c>
      <c r="AF27" s="5">
        <v>1</v>
      </c>
      <c r="AG27" s="50">
        <v>1039</v>
      </c>
      <c r="AH27" s="5">
        <v>0</v>
      </c>
      <c r="AI27" s="50">
        <v>0</v>
      </c>
      <c r="AJ27" s="5">
        <v>1</v>
      </c>
      <c r="AK27" s="50">
        <v>1039</v>
      </c>
      <c r="AM27" s="5">
        <v>0</v>
      </c>
      <c r="AN27" s="50">
        <v>0</v>
      </c>
      <c r="AO27" s="5">
        <v>0</v>
      </c>
      <c r="AP27" s="50">
        <v>0</v>
      </c>
      <c r="AQ27" s="5">
        <v>0</v>
      </c>
      <c r="AR27" s="50">
        <v>0</v>
      </c>
      <c r="AS27" s="5">
        <v>0</v>
      </c>
      <c r="AT27" s="50">
        <v>0</v>
      </c>
      <c r="AV27" s="5">
        <v>0</v>
      </c>
      <c r="AW27" s="50">
        <v>0</v>
      </c>
      <c r="AX27" s="5">
        <v>1</v>
      </c>
      <c r="AY27" s="50">
        <v>900</v>
      </c>
      <c r="AZ27" s="5"/>
      <c r="BA27" s="50"/>
      <c r="BB27" s="5">
        <v>1</v>
      </c>
      <c r="BC27" s="50">
        <v>900</v>
      </c>
      <c r="BE27" s="5">
        <v>3</v>
      </c>
      <c r="BF27" s="50">
        <v>2450</v>
      </c>
      <c r="BG27" s="5">
        <v>0</v>
      </c>
      <c r="BH27" s="50">
        <v>0</v>
      </c>
      <c r="BI27" s="5"/>
      <c r="BJ27" s="50"/>
      <c r="BK27" s="5">
        <v>3</v>
      </c>
      <c r="BL27" s="50">
        <v>2450</v>
      </c>
      <c r="BN27" s="5">
        <v>1</v>
      </c>
      <c r="BO27" s="50">
        <v>1050</v>
      </c>
      <c r="BP27" s="5">
        <v>1</v>
      </c>
      <c r="BQ27" s="50">
        <v>500</v>
      </c>
      <c r="BR27" s="5"/>
      <c r="BS27" s="50"/>
      <c r="BT27" s="5">
        <v>2</v>
      </c>
      <c r="BU27" s="50">
        <v>1550</v>
      </c>
      <c r="BW27" s="5">
        <v>2</v>
      </c>
      <c r="BX27" s="50">
        <v>1920</v>
      </c>
      <c r="BY27" s="5">
        <v>3</v>
      </c>
      <c r="BZ27" s="50">
        <v>1473</v>
      </c>
      <c r="CA27" s="5"/>
      <c r="CB27" s="50"/>
      <c r="CC27" s="5">
        <v>5</v>
      </c>
      <c r="CD27" s="50">
        <v>3393</v>
      </c>
    </row>
    <row r="28" spans="1:82" x14ac:dyDescent="0.2">
      <c r="A28" s="34">
        <v>97219</v>
      </c>
      <c r="B28" s="51" t="s">
        <v>23</v>
      </c>
      <c r="C28" s="5">
        <v>3</v>
      </c>
      <c r="D28" s="50">
        <v>2315</v>
      </c>
      <c r="E28" s="5">
        <v>1</v>
      </c>
      <c r="F28" s="50">
        <v>500</v>
      </c>
      <c r="G28" s="5">
        <v>2</v>
      </c>
      <c r="H28" s="50">
        <v>600</v>
      </c>
      <c r="I28" s="5">
        <v>6</v>
      </c>
      <c r="J28" s="50">
        <v>3415</v>
      </c>
      <c r="L28" s="5">
        <v>7</v>
      </c>
      <c r="M28" s="50">
        <v>2988</v>
      </c>
      <c r="N28" s="5">
        <v>1</v>
      </c>
      <c r="O28" s="50">
        <v>807</v>
      </c>
      <c r="P28" s="5">
        <v>1</v>
      </c>
      <c r="Q28" s="50">
        <v>154</v>
      </c>
      <c r="R28" s="5">
        <v>9</v>
      </c>
      <c r="S28" s="50">
        <v>3949</v>
      </c>
      <c r="U28" s="5">
        <v>0</v>
      </c>
      <c r="V28" s="50">
        <v>0</v>
      </c>
      <c r="W28" s="5">
        <v>1</v>
      </c>
      <c r="X28" s="50">
        <v>233</v>
      </c>
      <c r="Y28" s="5">
        <v>0</v>
      </c>
      <c r="Z28" s="50">
        <v>0</v>
      </c>
      <c r="AA28" s="5">
        <v>1</v>
      </c>
      <c r="AB28" s="50">
        <v>233</v>
      </c>
      <c r="AD28" s="5">
        <v>6</v>
      </c>
      <c r="AE28" s="50">
        <v>2057</v>
      </c>
      <c r="AF28" s="5">
        <v>0</v>
      </c>
      <c r="AG28" s="50">
        <v>0</v>
      </c>
      <c r="AH28" s="5">
        <v>0</v>
      </c>
      <c r="AI28" s="50">
        <v>0</v>
      </c>
      <c r="AJ28" s="5">
        <v>6</v>
      </c>
      <c r="AK28" s="50">
        <v>2057</v>
      </c>
      <c r="AM28" s="5">
        <v>3</v>
      </c>
      <c r="AN28" s="50">
        <v>2427</v>
      </c>
      <c r="AO28" s="5">
        <v>0</v>
      </c>
      <c r="AP28" s="50">
        <v>0</v>
      </c>
      <c r="AQ28" s="5">
        <v>0</v>
      </c>
      <c r="AR28" s="50">
        <v>0</v>
      </c>
      <c r="AS28" s="5">
        <v>3</v>
      </c>
      <c r="AT28" s="50">
        <v>2427</v>
      </c>
      <c r="AV28" s="5">
        <v>0</v>
      </c>
      <c r="AW28" s="50">
        <v>0</v>
      </c>
      <c r="AX28" s="5">
        <v>3</v>
      </c>
      <c r="AY28" s="50">
        <v>1878</v>
      </c>
      <c r="AZ28" s="5"/>
      <c r="BA28" s="50"/>
      <c r="BB28" s="5">
        <v>3</v>
      </c>
      <c r="BC28" s="50">
        <v>1878</v>
      </c>
      <c r="BE28" s="5">
        <v>3</v>
      </c>
      <c r="BF28" s="50">
        <v>3095</v>
      </c>
      <c r="BG28" s="5">
        <v>4</v>
      </c>
      <c r="BH28" s="50">
        <v>1996</v>
      </c>
      <c r="BI28" s="5"/>
      <c r="BJ28" s="50"/>
      <c r="BK28" s="5">
        <v>7</v>
      </c>
      <c r="BL28" s="50">
        <v>5091</v>
      </c>
      <c r="BN28" s="5">
        <v>0</v>
      </c>
      <c r="BO28" s="50">
        <v>0</v>
      </c>
      <c r="BP28" s="5">
        <v>1</v>
      </c>
      <c r="BQ28" s="50">
        <v>146</v>
      </c>
      <c r="BR28" s="5"/>
      <c r="BS28" s="50"/>
      <c r="BT28" s="5">
        <v>1</v>
      </c>
      <c r="BU28" s="50">
        <v>146</v>
      </c>
      <c r="BW28" s="5">
        <v>3</v>
      </c>
      <c r="BX28" s="50">
        <v>2132</v>
      </c>
      <c r="BY28" s="5">
        <v>0</v>
      </c>
      <c r="BZ28" s="50">
        <v>0</v>
      </c>
      <c r="CA28" s="5"/>
      <c r="CB28" s="50"/>
      <c r="CC28" s="5">
        <v>3</v>
      </c>
      <c r="CD28" s="50">
        <v>2132</v>
      </c>
    </row>
    <row r="29" spans="1:82" x14ac:dyDescent="0.2">
      <c r="A29" s="34">
        <v>97225</v>
      </c>
      <c r="B29" s="51" t="s">
        <v>24</v>
      </c>
      <c r="C29" s="5">
        <v>7</v>
      </c>
      <c r="D29" s="50">
        <v>5010</v>
      </c>
      <c r="E29" s="5">
        <v>1</v>
      </c>
      <c r="F29" s="50">
        <v>1877</v>
      </c>
      <c r="G29" s="5">
        <v>1</v>
      </c>
      <c r="H29" s="50">
        <v>337</v>
      </c>
      <c r="I29" s="5">
        <v>9</v>
      </c>
      <c r="J29" s="50">
        <v>7224</v>
      </c>
      <c r="L29" s="5">
        <v>34</v>
      </c>
      <c r="M29" s="50">
        <v>21864</v>
      </c>
      <c r="N29" s="5">
        <v>2</v>
      </c>
      <c r="O29" s="50">
        <v>5009</v>
      </c>
      <c r="P29" s="5">
        <v>1</v>
      </c>
      <c r="Q29" s="50">
        <v>150</v>
      </c>
      <c r="R29" s="5">
        <v>37</v>
      </c>
      <c r="S29" s="50">
        <v>27023</v>
      </c>
      <c r="U29" s="5">
        <v>2</v>
      </c>
      <c r="V29" s="50">
        <v>1212</v>
      </c>
      <c r="W29" s="5">
        <v>5</v>
      </c>
      <c r="X29" s="50">
        <v>5255</v>
      </c>
      <c r="Y29" s="5">
        <v>3</v>
      </c>
      <c r="Z29" s="50">
        <v>500</v>
      </c>
      <c r="AA29" s="5">
        <v>10</v>
      </c>
      <c r="AB29" s="50">
        <v>6967</v>
      </c>
      <c r="AD29" s="5">
        <v>5</v>
      </c>
      <c r="AE29" s="50">
        <v>4287</v>
      </c>
      <c r="AF29" s="5">
        <v>2</v>
      </c>
      <c r="AG29" s="50">
        <v>3125</v>
      </c>
      <c r="AH29" s="5">
        <v>1</v>
      </c>
      <c r="AI29" s="50">
        <v>270</v>
      </c>
      <c r="AJ29" s="5">
        <v>8</v>
      </c>
      <c r="AK29" s="50">
        <v>7682</v>
      </c>
      <c r="AM29" s="5">
        <v>0</v>
      </c>
      <c r="AN29" s="50">
        <v>0</v>
      </c>
      <c r="AO29" s="5">
        <v>2</v>
      </c>
      <c r="AP29" s="50">
        <v>2400</v>
      </c>
      <c r="AQ29" s="5">
        <v>0</v>
      </c>
      <c r="AR29" s="50">
        <v>0</v>
      </c>
      <c r="AS29" s="5">
        <v>2</v>
      </c>
      <c r="AT29" s="50">
        <v>2400</v>
      </c>
      <c r="AV29" s="5">
        <v>2</v>
      </c>
      <c r="AW29" s="50">
        <v>1061</v>
      </c>
      <c r="AX29" s="5">
        <v>7</v>
      </c>
      <c r="AY29" s="50">
        <v>7607</v>
      </c>
      <c r="AZ29" s="5"/>
      <c r="BA29" s="50"/>
      <c r="BB29" s="5">
        <v>9</v>
      </c>
      <c r="BC29" s="50">
        <v>8668</v>
      </c>
      <c r="BE29" s="5">
        <v>2</v>
      </c>
      <c r="BF29" s="50">
        <v>1600</v>
      </c>
      <c r="BG29" s="5">
        <v>11</v>
      </c>
      <c r="BH29" s="50">
        <v>7716</v>
      </c>
      <c r="BI29" s="5"/>
      <c r="BJ29" s="50"/>
      <c r="BK29" s="5">
        <v>13</v>
      </c>
      <c r="BL29" s="50">
        <v>9316</v>
      </c>
      <c r="BN29" s="5">
        <v>3</v>
      </c>
      <c r="BO29" s="50">
        <v>2534</v>
      </c>
      <c r="BP29" s="5">
        <v>6</v>
      </c>
      <c r="BQ29" s="50">
        <v>5375</v>
      </c>
      <c r="BR29" s="5"/>
      <c r="BS29" s="50"/>
      <c r="BT29" s="5">
        <v>9</v>
      </c>
      <c r="BU29" s="50">
        <v>7909</v>
      </c>
      <c r="BW29" s="5">
        <v>3</v>
      </c>
      <c r="BX29" s="50">
        <v>1598</v>
      </c>
      <c r="BY29" s="5">
        <v>5</v>
      </c>
      <c r="BZ29" s="50">
        <v>3222</v>
      </c>
      <c r="CA29" s="5"/>
      <c r="CB29" s="50"/>
      <c r="CC29" s="5">
        <v>8</v>
      </c>
      <c r="CD29" s="50">
        <v>4820</v>
      </c>
    </row>
    <row r="30" spans="1:82" x14ac:dyDescent="0.2">
      <c r="A30" s="45"/>
      <c r="B30" s="49" t="s">
        <v>25</v>
      </c>
      <c r="C30" s="18">
        <f>SUM(C22:C29)</f>
        <v>27</v>
      </c>
      <c r="D30" s="48">
        <f t="shared" ref="D30:J30" si="3">SUM(D22:D29)</f>
        <v>18574</v>
      </c>
      <c r="E30" s="18">
        <f t="shared" si="3"/>
        <v>5</v>
      </c>
      <c r="F30" s="48">
        <f t="shared" si="3"/>
        <v>5741</v>
      </c>
      <c r="G30" s="18">
        <f t="shared" si="3"/>
        <v>4</v>
      </c>
      <c r="H30" s="48">
        <f t="shared" si="3"/>
        <v>1137</v>
      </c>
      <c r="I30" s="18">
        <f t="shared" si="3"/>
        <v>36</v>
      </c>
      <c r="J30" s="48">
        <f t="shared" si="3"/>
        <v>25452</v>
      </c>
      <c r="L30" s="18">
        <v>85</v>
      </c>
      <c r="M30" s="48">
        <v>55681</v>
      </c>
      <c r="N30" s="18">
        <v>6</v>
      </c>
      <c r="O30" s="48">
        <v>6466</v>
      </c>
      <c r="P30" s="18">
        <v>2</v>
      </c>
      <c r="Q30" s="48">
        <v>304</v>
      </c>
      <c r="R30" s="18">
        <v>93</v>
      </c>
      <c r="S30" s="48">
        <v>62451</v>
      </c>
      <c r="U30" s="18">
        <v>10</v>
      </c>
      <c r="V30" s="48">
        <v>7555</v>
      </c>
      <c r="W30" s="18">
        <v>8</v>
      </c>
      <c r="X30" s="48">
        <v>6888</v>
      </c>
      <c r="Y30" s="18">
        <v>6</v>
      </c>
      <c r="Z30" s="48">
        <v>1516</v>
      </c>
      <c r="AA30" s="18">
        <v>24</v>
      </c>
      <c r="AB30" s="48">
        <v>15959</v>
      </c>
      <c r="AD30" s="18">
        <v>19</v>
      </c>
      <c r="AE30" s="48">
        <v>12672</v>
      </c>
      <c r="AF30" s="18">
        <v>5</v>
      </c>
      <c r="AG30" s="48">
        <v>6245</v>
      </c>
      <c r="AH30" s="18">
        <v>2</v>
      </c>
      <c r="AI30" s="48">
        <v>420</v>
      </c>
      <c r="AJ30" s="18">
        <v>26</v>
      </c>
      <c r="AK30" s="48">
        <v>19337</v>
      </c>
      <c r="AM30" s="18">
        <v>7</v>
      </c>
      <c r="AN30" s="48">
        <v>4612</v>
      </c>
      <c r="AO30" s="18">
        <v>8</v>
      </c>
      <c r="AP30" s="48">
        <v>9400</v>
      </c>
      <c r="AQ30" s="18">
        <v>0</v>
      </c>
      <c r="AR30" s="48">
        <v>0</v>
      </c>
      <c r="AS30" s="18">
        <v>15</v>
      </c>
      <c r="AT30" s="48">
        <v>14012</v>
      </c>
      <c r="AV30" s="18">
        <v>3</v>
      </c>
      <c r="AW30" s="48">
        <v>1561</v>
      </c>
      <c r="AX30" s="18">
        <v>14</v>
      </c>
      <c r="AY30" s="48">
        <v>12357.29</v>
      </c>
      <c r="AZ30" s="18"/>
      <c r="BA30" s="48"/>
      <c r="BB30" s="18">
        <v>17</v>
      </c>
      <c r="BC30" s="48">
        <v>13918.29</v>
      </c>
      <c r="BE30" s="18">
        <v>15</v>
      </c>
      <c r="BF30" s="48">
        <v>13225</v>
      </c>
      <c r="BG30" s="18">
        <v>32</v>
      </c>
      <c r="BH30" s="48">
        <v>20759</v>
      </c>
      <c r="BI30" s="18"/>
      <c r="BJ30" s="48"/>
      <c r="BK30" s="18">
        <v>47</v>
      </c>
      <c r="BL30" s="48">
        <v>33984</v>
      </c>
      <c r="BN30" s="18">
        <v>9</v>
      </c>
      <c r="BO30" s="48">
        <v>6594</v>
      </c>
      <c r="BP30" s="18">
        <v>16</v>
      </c>
      <c r="BQ30" s="48">
        <v>9267</v>
      </c>
      <c r="BR30" s="18"/>
      <c r="BS30" s="48"/>
      <c r="BT30" s="18">
        <v>25</v>
      </c>
      <c r="BU30" s="48">
        <v>15861</v>
      </c>
      <c r="BW30" s="18">
        <v>18</v>
      </c>
      <c r="BX30" s="48">
        <v>14205</v>
      </c>
      <c r="BY30" s="18">
        <v>30</v>
      </c>
      <c r="BZ30" s="48">
        <v>14029</v>
      </c>
      <c r="CA30" s="18"/>
      <c r="CB30" s="48"/>
      <c r="CC30" s="18">
        <v>48</v>
      </c>
      <c r="CD30" s="48">
        <v>28234</v>
      </c>
    </row>
    <row r="31" spans="1:82" ht="13.5" thickBot="1" x14ac:dyDescent="0.25">
      <c r="A31" s="45"/>
      <c r="B31" s="47" t="s">
        <v>51</v>
      </c>
      <c r="C31" s="14">
        <f>C30+C21+C14</f>
        <v>190</v>
      </c>
      <c r="D31" s="42">
        <f t="shared" ref="D31:J31" si="4">D30+D21+D14</f>
        <v>143567</v>
      </c>
      <c r="E31" s="14">
        <f t="shared" si="4"/>
        <v>81</v>
      </c>
      <c r="F31" s="42">
        <f t="shared" si="4"/>
        <v>77647</v>
      </c>
      <c r="G31" s="14">
        <f t="shared" si="4"/>
        <v>39</v>
      </c>
      <c r="H31" s="42">
        <f t="shared" si="4"/>
        <v>12668</v>
      </c>
      <c r="I31" s="14">
        <f t="shared" si="4"/>
        <v>310</v>
      </c>
      <c r="J31" s="42">
        <f t="shared" si="4"/>
        <v>233882</v>
      </c>
      <c r="L31" s="14">
        <v>281</v>
      </c>
      <c r="M31" s="42">
        <v>171310</v>
      </c>
      <c r="N31" s="14">
        <v>52</v>
      </c>
      <c r="O31" s="42">
        <v>75645</v>
      </c>
      <c r="P31" s="14">
        <v>28</v>
      </c>
      <c r="Q31" s="42">
        <v>7804</v>
      </c>
      <c r="R31" s="14">
        <v>361</v>
      </c>
      <c r="S31" s="42">
        <v>254759</v>
      </c>
      <c r="U31" s="14">
        <v>137</v>
      </c>
      <c r="V31" s="42">
        <v>87381</v>
      </c>
      <c r="W31" s="14">
        <v>84</v>
      </c>
      <c r="X31" s="42">
        <v>70431</v>
      </c>
      <c r="Y31" s="14">
        <v>58</v>
      </c>
      <c r="Z31" s="42">
        <v>16968.669999999998</v>
      </c>
      <c r="AA31" s="14">
        <v>279</v>
      </c>
      <c r="AB31" s="42">
        <v>174780.66999999998</v>
      </c>
      <c r="AD31" s="14">
        <v>101</v>
      </c>
      <c r="AE31" s="42">
        <v>74775</v>
      </c>
      <c r="AF31" s="14">
        <v>59</v>
      </c>
      <c r="AG31" s="42">
        <v>61916</v>
      </c>
      <c r="AH31" s="14">
        <v>54</v>
      </c>
      <c r="AI31" s="42">
        <v>15931.630000000001</v>
      </c>
      <c r="AJ31" s="14">
        <v>214</v>
      </c>
      <c r="AK31" s="42">
        <v>152622.63</v>
      </c>
      <c r="AM31" s="14">
        <v>79</v>
      </c>
      <c r="AN31" s="42">
        <v>63548</v>
      </c>
      <c r="AO31" s="14">
        <v>75</v>
      </c>
      <c r="AP31" s="42">
        <v>59013</v>
      </c>
      <c r="AQ31" s="14">
        <v>44</v>
      </c>
      <c r="AR31" s="42">
        <v>17895.84</v>
      </c>
      <c r="AS31" s="14">
        <v>198</v>
      </c>
      <c r="AT31" s="42">
        <v>140456.84</v>
      </c>
      <c r="AV31" s="14">
        <v>65</v>
      </c>
      <c r="AW31" s="42">
        <v>43005</v>
      </c>
      <c r="AX31" s="14">
        <v>68</v>
      </c>
      <c r="AY31" s="42">
        <v>55631.54</v>
      </c>
      <c r="AZ31" s="14"/>
      <c r="BA31" s="42"/>
      <c r="BB31" s="14">
        <v>133</v>
      </c>
      <c r="BC31" s="42">
        <v>98636.54</v>
      </c>
      <c r="BE31" s="14">
        <v>127</v>
      </c>
      <c r="BF31" s="42">
        <v>96447</v>
      </c>
      <c r="BG31" s="14">
        <v>148</v>
      </c>
      <c r="BH31" s="42">
        <v>88178.39</v>
      </c>
      <c r="BI31" s="14"/>
      <c r="BJ31" s="42"/>
      <c r="BK31" s="14">
        <v>275</v>
      </c>
      <c r="BL31" s="42">
        <v>184625.39</v>
      </c>
      <c r="BN31" s="14">
        <v>116</v>
      </c>
      <c r="BO31" s="42">
        <v>98149</v>
      </c>
      <c r="BP31" s="14">
        <v>88</v>
      </c>
      <c r="BQ31" s="42">
        <v>51355</v>
      </c>
      <c r="BR31" s="14"/>
      <c r="BS31" s="42"/>
      <c r="BT31" s="14">
        <v>204</v>
      </c>
      <c r="BU31" s="42">
        <v>149504</v>
      </c>
      <c r="BW31" s="14">
        <v>140</v>
      </c>
      <c r="BX31" s="42">
        <v>109235.18</v>
      </c>
      <c r="BY31" s="14">
        <v>145</v>
      </c>
      <c r="BZ31" s="42">
        <v>60411</v>
      </c>
      <c r="CA31" s="14"/>
      <c r="CB31" s="42"/>
      <c r="CC31" s="14">
        <v>285</v>
      </c>
      <c r="CD31" s="42">
        <v>169646.18</v>
      </c>
    </row>
    <row r="32" spans="1:82" x14ac:dyDescent="0.2">
      <c r="A32" s="34">
        <v>97210</v>
      </c>
      <c r="B32" s="53" t="s">
        <v>26</v>
      </c>
      <c r="C32" s="25">
        <v>17</v>
      </c>
      <c r="D32" s="50">
        <v>15806</v>
      </c>
      <c r="E32" s="25">
        <v>4</v>
      </c>
      <c r="F32" s="50">
        <v>3098</v>
      </c>
      <c r="G32" s="25">
        <v>1</v>
      </c>
      <c r="H32" s="50">
        <v>300</v>
      </c>
      <c r="I32" s="25">
        <v>22</v>
      </c>
      <c r="J32" s="50">
        <v>19204</v>
      </c>
      <c r="L32" s="25">
        <v>19</v>
      </c>
      <c r="M32" s="50">
        <v>13173</v>
      </c>
      <c r="N32" s="25">
        <v>5</v>
      </c>
      <c r="O32" s="50">
        <v>9451</v>
      </c>
      <c r="P32" s="25">
        <v>5</v>
      </c>
      <c r="Q32" s="50">
        <v>2500</v>
      </c>
      <c r="R32" s="25">
        <v>29</v>
      </c>
      <c r="S32" s="50">
        <v>25124</v>
      </c>
      <c r="U32" s="25">
        <v>25</v>
      </c>
      <c r="V32" s="50">
        <v>20543</v>
      </c>
      <c r="W32" s="25">
        <v>3</v>
      </c>
      <c r="X32" s="50">
        <v>3860</v>
      </c>
      <c r="Y32" s="25">
        <v>3</v>
      </c>
      <c r="Z32" s="50">
        <v>580</v>
      </c>
      <c r="AA32" s="25">
        <v>31</v>
      </c>
      <c r="AB32" s="50">
        <v>24983</v>
      </c>
      <c r="AD32" s="25">
        <v>18</v>
      </c>
      <c r="AE32" s="50">
        <v>13017</v>
      </c>
      <c r="AF32" s="25">
        <v>10</v>
      </c>
      <c r="AG32" s="50">
        <v>7470</v>
      </c>
      <c r="AH32" s="25">
        <v>4</v>
      </c>
      <c r="AI32" s="50">
        <v>1950</v>
      </c>
      <c r="AJ32" s="25">
        <v>32</v>
      </c>
      <c r="AK32" s="50">
        <v>22437</v>
      </c>
      <c r="AM32" s="25">
        <v>14</v>
      </c>
      <c r="AN32" s="50">
        <v>10738</v>
      </c>
      <c r="AO32" s="25">
        <v>13</v>
      </c>
      <c r="AP32" s="50">
        <v>10361</v>
      </c>
      <c r="AQ32" s="25">
        <v>4</v>
      </c>
      <c r="AR32" s="50">
        <v>1150</v>
      </c>
      <c r="AS32" s="25">
        <v>31</v>
      </c>
      <c r="AT32" s="50">
        <v>22249</v>
      </c>
      <c r="AV32" s="25">
        <v>17</v>
      </c>
      <c r="AW32" s="50">
        <v>11090</v>
      </c>
      <c r="AX32" s="25">
        <v>9</v>
      </c>
      <c r="AY32" s="50">
        <v>5640</v>
      </c>
      <c r="AZ32" s="25"/>
      <c r="BA32" s="50"/>
      <c r="BB32" s="25">
        <v>26</v>
      </c>
      <c r="BC32" s="50">
        <v>16730</v>
      </c>
      <c r="BE32" s="25">
        <v>48</v>
      </c>
      <c r="BF32" s="50">
        <v>26935</v>
      </c>
      <c r="BG32" s="25">
        <v>23</v>
      </c>
      <c r="BH32" s="50">
        <v>11070</v>
      </c>
      <c r="BI32" s="25"/>
      <c r="BJ32" s="50"/>
      <c r="BK32" s="25">
        <v>71</v>
      </c>
      <c r="BL32" s="50">
        <v>38005</v>
      </c>
      <c r="BN32" s="25">
        <v>20</v>
      </c>
      <c r="BO32" s="50">
        <v>19793</v>
      </c>
      <c r="BP32" s="25">
        <v>20</v>
      </c>
      <c r="BQ32" s="50">
        <v>10961</v>
      </c>
      <c r="BR32" s="25"/>
      <c r="BS32" s="50"/>
      <c r="BT32" s="25">
        <v>40</v>
      </c>
      <c r="BU32" s="50">
        <v>30754</v>
      </c>
      <c r="BW32" s="25">
        <v>16</v>
      </c>
      <c r="BX32" s="50">
        <v>13025</v>
      </c>
      <c r="BY32" s="25">
        <v>21</v>
      </c>
      <c r="BZ32" s="50">
        <v>6059</v>
      </c>
      <c r="CA32" s="25"/>
      <c r="CB32" s="50"/>
      <c r="CC32" s="25">
        <v>37</v>
      </c>
      <c r="CD32" s="50">
        <v>19084</v>
      </c>
    </row>
    <row r="33" spans="1:82" x14ac:dyDescent="0.2">
      <c r="A33" s="34">
        <v>97217</v>
      </c>
      <c r="B33" s="51" t="s">
        <v>27</v>
      </c>
      <c r="C33" s="5">
        <v>19</v>
      </c>
      <c r="D33" s="50">
        <v>14007</v>
      </c>
      <c r="E33" s="5">
        <v>7</v>
      </c>
      <c r="F33" s="50">
        <v>6427</v>
      </c>
      <c r="G33" s="5">
        <v>4</v>
      </c>
      <c r="H33" s="50">
        <v>1265</v>
      </c>
      <c r="I33" s="5">
        <v>30</v>
      </c>
      <c r="J33" s="50">
        <v>21699</v>
      </c>
      <c r="L33" s="5">
        <v>12</v>
      </c>
      <c r="M33" s="50">
        <v>9108</v>
      </c>
      <c r="N33" s="5">
        <v>5</v>
      </c>
      <c r="O33" s="50">
        <v>5701</v>
      </c>
      <c r="P33" s="5">
        <v>1</v>
      </c>
      <c r="Q33" s="50">
        <v>500</v>
      </c>
      <c r="R33" s="5">
        <v>18</v>
      </c>
      <c r="S33" s="50">
        <v>15309</v>
      </c>
      <c r="U33" s="5">
        <v>12</v>
      </c>
      <c r="V33" s="50">
        <v>6420</v>
      </c>
      <c r="W33" s="5">
        <v>8</v>
      </c>
      <c r="X33" s="50">
        <v>6880</v>
      </c>
      <c r="Y33" s="5">
        <v>5</v>
      </c>
      <c r="Z33" s="50">
        <v>1175</v>
      </c>
      <c r="AA33" s="5">
        <v>25</v>
      </c>
      <c r="AB33" s="50">
        <v>14475</v>
      </c>
      <c r="AD33" s="5">
        <v>3</v>
      </c>
      <c r="AE33" s="50">
        <v>1994</v>
      </c>
      <c r="AF33" s="5">
        <v>2</v>
      </c>
      <c r="AG33" s="50">
        <v>2400</v>
      </c>
      <c r="AH33" s="5">
        <v>2</v>
      </c>
      <c r="AI33" s="50">
        <v>300</v>
      </c>
      <c r="AJ33" s="5">
        <v>7</v>
      </c>
      <c r="AK33" s="50">
        <v>4694</v>
      </c>
      <c r="AM33" s="5">
        <v>5</v>
      </c>
      <c r="AN33" s="50">
        <v>4004</v>
      </c>
      <c r="AO33" s="5">
        <v>3</v>
      </c>
      <c r="AP33" s="50">
        <v>3400</v>
      </c>
      <c r="AQ33" s="5">
        <v>1</v>
      </c>
      <c r="AR33" s="50">
        <v>300</v>
      </c>
      <c r="AS33" s="5">
        <v>9</v>
      </c>
      <c r="AT33" s="50">
        <v>7704</v>
      </c>
      <c r="AV33" s="5">
        <v>2</v>
      </c>
      <c r="AW33" s="50">
        <v>1645</v>
      </c>
      <c r="AX33" s="5">
        <v>0</v>
      </c>
      <c r="AY33" s="50">
        <v>0</v>
      </c>
      <c r="AZ33" s="5"/>
      <c r="BA33" s="50"/>
      <c r="BB33" s="5">
        <v>2</v>
      </c>
      <c r="BC33" s="50">
        <v>1645</v>
      </c>
      <c r="BE33" s="5">
        <v>18</v>
      </c>
      <c r="BF33" s="50">
        <v>11515</v>
      </c>
      <c r="BG33" s="5">
        <v>16</v>
      </c>
      <c r="BH33" s="50">
        <v>9568</v>
      </c>
      <c r="BI33" s="5"/>
      <c r="BJ33" s="50"/>
      <c r="BK33" s="5">
        <v>34</v>
      </c>
      <c r="BL33" s="50">
        <v>21083</v>
      </c>
      <c r="BN33" s="5">
        <v>14</v>
      </c>
      <c r="BO33" s="50">
        <v>14191</v>
      </c>
      <c r="BP33" s="5">
        <v>6</v>
      </c>
      <c r="BQ33" s="50">
        <v>3834</v>
      </c>
      <c r="BR33" s="5"/>
      <c r="BS33" s="50"/>
      <c r="BT33" s="5">
        <v>20</v>
      </c>
      <c r="BU33" s="50">
        <v>18025</v>
      </c>
      <c r="BW33" s="5">
        <v>16</v>
      </c>
      <c r="BX33" s="50">
        <v>10929.39</v>
      </c>
      <c r="BY33" s="5">
        <v>10</v>
      </c>
      <c r="BZ33" s="50">
        <v>4660</v>
      </c>
      <c r="CA33" s="5"/>
      <c r="CB33" s="50"/>
      <c r="CC33" s="5">
        <v>26</v>
      </c>
      <c r="CD33" s="50">
        <v>15589.39</v>
      </c>
    </row>
    <row r="34" spans="1:82" x14ac:dyDescent="0.2">
      <c r="A34" s="34">
        <v>97220</v>
      </c>
      <c r="B34" s="51" t="s">
        <v>28</v>
      </c>
      <c r="C34" s="5">
        <v>20</v>
      </c>
      <c r="D34" s="50">
        <v>20901</v>
      </c>
      <c r="E34" s="5">
        <v>9</v>
      </c>
      <c r="F34" s="50">
        <v>7611</v>
      </c>
      <c r="G34" s="5">
        <v>3</v>
      </c>
      <c r="H34" s="50">
        <v>1000</v>
      </c>
      <c r="I34" s="5">
        <v>32</v>
      </c>
      <c r="J34" s="50">
        <v>29512</v>
      </c>
      <c r="L34" s="5">
        <v>17</v>
      </c>
      <c r="M34" s="50">
        <v>14172</v>
      </c>
      <c r="N34" s="5">
        <v>9</v>
      </c>
      <c r="O34" s="50">
        <v>8665</v>
      </c>
      <c r="P34" s="5">
        <v>0</v>
      </c>
      <c r="Q34" s="50">
        <v>0</v>
      </c>
      <c r="R34" s="5">
        <v>26</v>
      </c>
      <c r="S34" s="50">
        <v>22837</v>
      </c>
      <c r="U34" s="5">
        <v>12</v>
      </c>
      <c r="V34" s="50">
        <v>10016</v>
      </c>
      <c r="W34" s="5">
        <v>7</v>
      </c>
      <c r="X34" s="50">
        <v>7350</v>
      </c>
      <c r="Y34" s="5">
        <v>2</v>
      </c>
      <c r="Z34" s="50">
        <v>581</v>
      </c>
      <c r="AA34" s="5">
        <v>21</v>
      </c>
      <c r="AB34" s="50">
        <v>17947</v>
      </c>
      <c r="AD34" s="5">
        <v>6</v>
      </c>
      <c r="AE34" s="50">
        <v>6729</v>
      </c>
      <c r="AF34" s="5">
        <v>6</v>
      </c>
      <c r="AG34" s="50">
        <v>6872</v>
      </c>
      <c r="AH34" s="5">
        <v>1</v>
      </c>
      <c r="AI34" s="50">
        <v>500</v>
      </c>
      <c r="AJ34" s="5">
        <v>13</v>
      </c>
      <c r="AK34" s="50">
        <v>14101</v>
      </c>
      <c r="AM34" s="5">
        <v>4</v>
      </c>
      <c r="AN34" s="50">
        <v>2487</v>
      </c>
      <c r="AO34" s="5">
        <v>11</v>
      </c>
      <c r="AP34" s="50">
        <v>10424</v>
      </c>
      <c r="AQ34" s="5">
        <v>0</v>
      </c>
      <c r="AR34" s="50">
        <v>0</v>
      </c>
      <c r="AS34" s="5">
        <v>15</v>
      </c>
      <c r="AT34" s="50">
        <v>12911</v>
      </c>
      <c r="AV34" s="5">
        <v>10</v>
      </c>
      <c r="AW34" s="50">
        <v>9805</v>
      </c>
      <c r="AX34" s="5">
        <v>4</v>
      </c>
      <c r="AY34" s="50">
        <v>3626</v>
      </c>
      <c r="AZ34" s="5"/>
      <c r="BA34" s="50"/>
      <c r="BB34" s="5">
        <v>14</v>
      </c>
      <c r="BC34" s="50">
        <v>13431</v>
      </c>
      <c r="BE34" s="5">
        <v>20</v>
      </c>
      <c r="BF34" s="50">
        <v>15429</v>
      </c>
      <c r="BG34" s="5">
        <v>7</v>
      </c>
      <c r="BH34" s="50">
        <v>3647</v>
      </c>
      <c r="BI34" s="5"/>
      <c r="BJ34" s="50"/>
      <c r="BK34" s="5">
        <v>27</v>
      </c>
      <c r="BL34" s="50">
        <v>19076</v>
      </c>
      <c r="BN34" s="5">
        <v>14</v>
      </c>
      <c r="BO34" s="50">
        <v>11368</v>
      </c>
      <c r="BP34" s="5">
        <v>0</v>
      </c>
      <c r="BQ34" s="50">
        <v>7514</v>
      </c>
      <c r="BR34" s="5"/>
      <c r="BS34" s="50"/>
      <c r="BT34" s="5">
        <v>14</v>
      </c>
      <c r="BU34" s="50">
        <v>18882</v>
      </c>
      <c r="BW34" s="5">
        <v>9</v>
      </c>
      <c r="BX34" s="50">
        <v>8257</v>
      </c>
      <c r="BY34" s="5">
        <v>8</v>
      </c>
      <c r="BZ34" s="50">
        <v>3638</v>
      </c>
      <c r="CA34" s="5"/>
      <c r="CB34" s="50"/>
      <c r="CC34" s="5">
        <v>17</v>
      </c>
      <c r="CD34" s="50">
        <v>11895</v>
      </c>
    </row>
    <row r="35" spans="1:82" x14ac:dyDescent="0.2">
      <c r="A35" s="34">
        <v>97226</v>
      </c>
      <c r="B35" s="51" t="s">
        <v>29</v>
      </c>
      <c r="C35" s="5">
        <v>10</v>
      </c>
      <c r="D35" s="50">
        <v>7759</v>
      </c>
      <c r="E35" s="5">
        <v>6</v>
      </c>
      <c r="F35" s="50">
        <v>6241</v>
      </c>
      <c r="G35" s="5">
        <v>2</v>
      </c>
      <c r="H35" s="50">
        <v>499</v>
      </c>
      <c r="I35" s="5">
        <v>18</v>
      </c>
      <c r="J35" s="50">
        <v>14499</v>
      </c>
      <c r="L35" s="5">
        <v>7</v>
      </c>
      <c r="M35" s="50">
        <v>4367</v>
      </c>
      <c r="N35" s="5">
        <v>1</v>
      </c>
      <c r="O35" s="50">
        <v>4020</v>
      </c>
      <c r="P35" s="5">
        <v>1</v>
      </c>
      <c r="Q35" s="50">
        <v>500</v>
      </c>
      <c r="R35" s="5">
        <v>9</v>
      </c>
      <c r="S35" s="50">
        <v>8887</v>
      </c>
      <c r="U35" s="5">
        <v>3</v>
      </c>
      <c r="V35" s="50">
        <v>2178</v>
      </c>
      <c r="W35" s="5">
        <v>0</v>
      </c>
      <c r="X35" s="50">
        <v>0</v>
      </c>
      <c r="Y35" s="5">
        <v>0</v>
      </c>
      <c r="Z35" s="50">
        <v>0</v>
      </c>
      <c r="AA35" s="5">
        <v>3</v>
      </c>
      <c r="AB35" s="50">
        <v>2178</v>
      </c>
      <c r="AD35" s="5">
        <v>3</v>
      </c>
      <c r="AE35" s="50">
        <v>2300</v>
      </c>
      <c r="AF35" s="5">
        <v>4</v>
      </c>
      <c r="AG35" s="50">
        <v>2751</v>
      </c>
      <c r="AH35" s="5">
        <v>1</v>
      </c>
      <c r="AI35" s="50">
        <v>150</v>
      </c>
      <c r="AJ35" s="5">
        <v>8</v>
      </c>
      <c r="AK35" s="50">
        <v>5201</v>
      </c>
      <c r="AM35" s="5">
        <v>2</v>
      </c>
      <c r="AN35" s="50">
        <v>1709</v>
      </c>
      <c r="AO35" s="5">
        <v>3</v>
      </c>
      <c r="AP35" s="50">
        <v>2330</v>
      </c>
      <c r="AQ35" s="5">
        <v>1</v>
      </c>
      <c r="AR35" s="50">
        <v>300</v>
      </c>
      <c r="AS35" s="5">
        <v>6</v>
      </c>
      <c r="AT35" s="50">
        <v>4339</v>
      </c>
      <c r="AV35" s="5">
        <v>2</v>
      </c>
      <c r="AW35" s="50">
        <v>1640</v>
      </c>
      <c r="AX35" s="5">
        <v>4</v>
      </c>
      <c r="AY35" s="50">
        <v>1960</v>
      </c>
      <c r="AZ35" s="5"/>
      <c r="BA35" s="50"/>
      <c r="BB35" s="5">
        <v>6</v>
      </c>
      <c r="BC35" s="50">
        <v>3600</v>
      </c>
      <c r="BE35" s="5">
        <v>8</v>
      </c>
      <c r="BF35" s="50">
        <v>5744</v>
      </c>
      <c r="BG35" s="5">
        <v>11</v>
      </c>
      <c r="BH35" s="50">
        <v>7173</v>
      </c>
      <c r="BI35" s="5"/>
      <c r="BJ35" s="50"/>
      <c r="BK35" s="5">
        <v>19</v>
      </c>
      <c r="BL35" s="50">
        <v>12917</v>
      </c>
      <c r="BN35" s="5">
        <v>4</v>
      </c>
      <c r="BO35" s="50">
        <v>3050</v>
      </c>
      <c r="BP35" s="5">
        <v>11</v>
      </c>
      <c r="BQ35" s="50">
        <v>7027</v>
      </c>
      <c r="BR35" s="5"/>
      <c r="BS35" s="50"/>
      <c r="BT35" s="5">
        <v>15</v>
      </c>
      <c r="BU35" s="50">
        <v>10077</v>
      </c>
      <c r="BW35" s="5">
        <v>1</v>
      </c>
      <c r="BX35" s="50">
        <v>1000</v>
      </c>
      <c r="BY35" s="5">
        <v>3</v>
      </c>
      <c r="BZ35" s="50">
        <v>1490</v>
      </c>
      <c r="CA35" s="5"/>
      <c r="CB35" s="50"/>
      <c r="CC35" s="5">
        <v>4</v>
      </c>
      <c r="CD35" s="50">
        <v>2490</v>
      </c>
    </row>
    <row r="36" spans="1:82" x14ac:dyDescent="0.2">
      <c r="A36" s="34">
        <v>97232</v>
      </c>
      <c r="B36" s="51" t="s">
        <v>30</v>
      </c>
      <c r="C36" s="5">
        <v>47</v>
      </c>
      <c r="D36" s="50">
        <v>32942</v>
      </c>
      <c r="E36" s="5">
        <v>12</v>
      </c>
      <c r="F36" s="50">
        <v>10381</v>
      </c>
      <c r="G36" s="5">
        <v>1</v>
      </c>
      <c r="H36" s="50">
        <v>200</v>
      </c>
      <c r="I36" s="5">
        <v>60</v>
      </c>
      <c r="J36" s="50">
        <v>43523</v>
      </c>
      <c r="L36" s="5">
        <v>35</v>
      </c>
      <c r="M36" s="50">
        <v>17421</v>
      </c>
      <c r="N36" s="5">
        <v>9</v>
      </c>
      <c r="O36" s="50">
        <v>16536</v>
      </c>
      <c r="P36" s="5">
        <v>5</v>
      </c>
      <c r="Q36" s="50">
        <v>1359</v>
      </c>
      <c r="R36" s="5">
        <v>49</v>
      </c>
      <c r="S36" s="50">
        <v>35316</v>
      </c>
      <c r="U36" s="5">
        <v>48</v>
      </c>
      <c r="V36" s="50">
        <v>31026</v>
      </c>
      <c r="W36" s="5">
        <v>6</v>
      </c>
      <c r="X36" s="50">
        <v>4133</v>
      </c>
      <c r="Y36" s="5">
        <v>13</v>
      </c>
      <c r="Z36" s="50">
        <v>2301</v>
      </c>
      <c r="AA36" s="5">
        <v>67</v>
      </c>
      <c r="AB36" s="50">
        <v>37460</v>
      </c>
      <c r="AD36" s="5">
        <v>9</v>
      </c>
      <c r="AE36" s="50">
        <v>6599</v>
      </c>
      <c r="AF36" s="5">
        <v>10</v>
      </c>
      <c r="AG36" s="50">
        <v>9240</v>
      </c>
      <c r="AH36" s="5">
        <v>8</v>
      </c>
      <c r="AI36" s="50">
        <v>2292</v>
      </c>
      <c r="AJ36" s="5">
        <v>27</v>
      </c>
      <c r="AK36" s="50">
        <v>18131</v>
      </c>
      <c r="AM36" s="5">
        <v>17</v>
      </c>
      <c r="AN36" s="50">
        <v>10470</v>
      </c>
      <c r="AO36" s="5">
        <v>7</v>
      </c>
      <c r="AP36" s="50">
        <v>5716</v>
      </c>
      <c r="AQ36" s="5">
        <v>1</v>
      </c>
      <c r="AR36" s="50">
        <v>250</v>
      </c>
      <c r="AS36" s="5">
        <v>25</v>
      </c>
      <c r="AT36" s="50">
        <v>16436</v>
      </c>
      <c r="AV36" s="5">
        <v>5</v>
      </c>
      <c r="AW36" s="50">
        <v>4369</v>
      </c>
      <c r="AX36" s="5">
        <v>7</v>
      </c>
      <c r="AY36" s="50">
        <v>4315</v>
      </c>
      <c r="AZ36" s="5"/>
      <c r="BA36" s="50"/>
      <c r="BB36" s="5">
        <v>12</v>
      </c>
      <c r="BC36" s="50">
        <v>8684</v>
      </c>
      <c r="BE36" s="5">
        <v>14</v>
      </c>
      <c r="BF36" s="50">
        <v>10096</v>
      </c>
      <c r="BG36" s="5">
        <v>9</v>
      </c>
      <c r="BH36" s="50">
        <v>6992</v>
      </c>
      <c r="BI36" s="5"/>
      <c r="BJ36" s="50"/>
      <c r="BK36" s="5">
        <v>23</v>
      </c>
      <c r="BL36" s="50">
        <v>17088</v>
      </c>
      <c r="BN36" s="5">
        <v>12</v>
      </c>
      <c r="BO36" s="50">
        <v>11123</v>
      </c>
      <c r="BP36" s="5">
        <v>4</v>
      </c>
      <c r="BQ36" s="50">
        <v>3596</v>
      </c>
      <c r="BR36" s="5"/>
      <c r="BS36" s="50"/>
      <c r="BT36" s="5">
        <v>16</v>
      </c>
      <c r="BU36" s="50">
        <v>14719</v>
      </c>
      <c r="BW36" s="5">
        <v>9</v>
      </c>
      <c r="BX36" s="50">
        <v>8257</v>
      </c>
      <c r="BY36" s="5">
        <v>8</v>
      </c>
      <c r="BZ36" s="50">
        <v>3638</v>
      </c>
      <c r="CA36" s="5"/>
      <c r="CB36" s="50"/>
      <c r="CC36" s="5">
        <v>17</v>
      </c>
      <c r="CD36" s="50">
        <v>11895</v>
      </c>
    </row>
    <row r="37" spans="1:82" x14ac:dyDescent="0.2">
      <c r="A37" s="45"/>
      <c r="B37" s="49" t="s">
        <v>31</v>
      </c>
      <c r="C37" s="18">
        <f>SUM(C32:C36)</f>
        <v>113</v>
      </c>
      <c r="D37" s="48">
        <f t="shared" ref="D37:J37" si="5">SUM(D32:D36)</f>
        <v>91415</v>
      </c>
      <c r="E37" s="18">
        <f t="shared" si="5"/>
        <v>38</v>
      </c>
      <c r="F37" s="48">
        <f t="shared" si="5"/>
        <v>33758</v>
      </c>
      <c r="G37" s="18">
        <f t="shared" si="5"/>
        <v>11</v>
      </c>
      <c r="H37" s="48">
        <f t="shared" si="5"/>
        <v>3264</v>
      </c>
      <c r="I37" s="18">
        <f t="shared" si="5"/>
        <v>162</v>
      </c>
      <c r="J37" s="48">
        <f t="shared" si="5"/>
        <v>128437</v>
      </c>
      <c r="L37" s="18">
        <v>90</v>
      </c>
      <c r="M37" s="48">
        <v>58241</v>
      </c>
      <c r="N37" s="18">
        <v>29</v>
      </c>
      <c r="O37" s="48">
        <v>44373</v>
      </c>
      <c r="P37" s="18">
        <v>12</v>
      </c>
      <c r="Q37" s="48">
        <v>4859</v>
      </c>
      <c r="R37" s="18">
        <v>131</v>
      </c>
      <c r="S37" s="48">
        <v>107473</v>
      </c>
      <c r="U37" s="18">
        <v>100</v>
      </c>
      <c r="V37" s="48">
        <v>70183</v>
      </c>
      <c r="W37" s="18">
        <v>24</v>
      </c>
      <c r="X37" s="48">
        <v>22223</v>
      </c>
      <c r="Y37" s="18">
        <v>23</v>
      </c>
      <c r="Z37" s="48">
        <v>4637</v>
      </c>
      <c r="AA37" s="18">
        <v>147</v>
      </c>
      <c r="AB37" s="48">
        <v>97043</v>
      </c>
      <c r="AD37" s="18">
        <v>39</v>
      </c>
      <c r="AE37" s="48">
        <v>30639</v>
      </c>
      <c r="AF37" s="18">
        <v>32</v>
      </c>
      <c r="AG37" s="48">
        <v>28733</v>
      </c>
      <c r="AH37" s="18">
        <v>16</v>
      </c>
      <c r="AI37" s="48">
        <v>5192</v>
      </c>
      <c r="AJ37" s="18">
        <v>87</v>
      </c>
      <c r="AK37" s="48">
        <v>64564</v>
      </c>
      <c r="AM37" s="18">
        <v>42</v>
      </c>
      <c r="AN37" s="48">
        <v>29408</v>
      </c>
      <c r="AO37" s="18">
        <v>37</v>
      </c>
      <c r="AP37" s="48">
        <v>32231</v>
      </c>
      <c r="AQ37" s="18">
        <v>7</v>
      </c>
      <c r="AR37" s="48">
        <v>2000</v>
      </c>
      <c r="AS37" s="18">
        <v>86</v>
      </c>
      <c r="AT37" s="48">
        <v>63639</v>
      </c>
      <c r="AV37" s="18">
        <v>36</v>
      </c>
      <c r="AW37" s="48">
        <v>28549</v>
      </c>
      <c r="AX37" s="18">
        <v>24</v>
      </c>
      <c r="AY37" s="48">
        <v>15541</v>
      </c>
      <c r="AZ37" s="18"/>
      <c r="BA37" s="48"/>
      <c r="BB37" s="18">
        <v>60</v>
      </c>
      <c r="BC37" s="48">
        <v>44090</v>
      </c>
      <c r="BE37" s="18">
        <v>108</v>
      </c>
      <c r="BF37" s="48">
        <v>69719</v>
      </c>
      <c r="BG37" s="18">
        <v>66</v>
      </c>
      <c r="BH37" s="48">
        <v>38450</v>
      </c>
      <c r="BI37" s="18"/>
      <c r="BJ37" s="48"/>
      <c r="BK37" s="18">
        <v>174</v>
      </c>
      <c r="BL37" s="48">
        <v>108169</v>
      </c>
      <c r="BN37" s="18">
        <v>64</v>
      </c>
      <c r="BO37" s="48">
        <v>59525</v>
      </c>
      <c r="BP37" s="18">
        <v>41</v>
      </c>
      <c r="BQ37" s="48">
        <v>32932</v>
      </c>
      <c r="BR37" s="18"/>
      <c r="BS37" s="48"/>
      <c r="BT37" s="18">
        <v>105</v>
      </c>
      <c r="BU37" s="48">
        <v>92457</v>
      </c>
      <c r="BW37" s="18">
        <v>51</v>
      </c>
      <c r="BX37" s="48">
        <v>41468.39</v>
      </c>
      <c r="BY37" s="18">
        <v>50</v>
      </c>
      <c r="BZ37" s="48">
        <v>19485</v>
      </c>
      <c r="CA37" s="18"/>
      <c r="CB37" s="48"/>
      <c r="CC37" s="18">
        <v>101</v>
      </c>
      <c r="CD37" s="48">
        <v>60953.39</v>
      </c>
    </row>
    <row r="38" spans="1:82" x14ac:dyDescent="0.2">
      <c r="A38" s="34">
        <v>97202</v>
      </c>
      <c r="B38" s="51" t="s">
        <v>32</v>
      </c>
      <c r="C38" s="5">
        <v>2</v>
      </c>
      <c r="D38" s="50">
        <v>1650</v>
      </c>
      <c r="E38" s="5">
        <v>1</v>
      </c>
      <c r="F38" s="50">
        <v>551</v>
      </c>
      <c r="G38" s="5">
        <v>0</v>
      </c>
      <c r="H38" s="50">
        <v>0</v>
      </c>
      <c r="I38" s="5">
        <v>3</v>
      </c>
      <c r="J38" s="50">
        <v>2201</v>
      </c>
      <c r="L38" s="5">
        <v>3</v>
      </c>
      <c r="M38" s="50">
        <v>1968</v>
      </c>
      <c r="N38" s="5">
        <v>1</v>
      </c>
      <c r="O38" s="50">
        <v>1200</v>
      </c>
      <c r="P38" s="5">
        <v>1</v>
      </c>
      <c r="Q38" s="50">
        <v>500</v>
      </c>
      <c r="R38" s="5">
        <v>5</v>
      </c>
      <c r="S38" s="50">
        <v>3668</v>
      </c>
      <c r="U38" s="5">
        <v>0</v>
      </c>
      <c r="V38" s="50">
        <v>0</v>
      </c>
      <c r="W38" s="5">
        <v>2</v>
      </c>
      <c r="X38" s="50">
        <v>1500</v>
      </c>
      <c r="Y38" s="5">
        <v>2</v>
      </c>
      <c r="Z38" s="50">
        <v>800</v>
      </c>
      <c r="AA38" s="5">
        <v>4</v>
      </c>
      <c r="AB38" s="50">
        <v>2300</v>
      </c>
      <c r="AD38" s="5">
        <v>0</v>
      </c>
      <c r="AE38" s="50">
        <v>0</v>
      </c>
      <c r="AF38" s="5">
        <v>0</v>
      </c>
      <c r="AG38" s="50">
        <v>500</v>
      </c>
      <c r="AH38" s="5">
        <v>1</v>
      </c>
      <c r="AI38" s="50">
        <v>0</v>
      </c>
      <c r="AJ38" s="5">
        <v>1</v>
      </c>
      <c r="AK38" s="50">
        <v>500</v>
      </c>
      <c r="AM38" s="5">
        <v>1</v>
      </c>
      <c r="AN38" s="50">
        <v>1120</v>
      </c>
      <c r="AO38" s="5">
        <v>0</v>
      </c>
      <c r="AP38" s="50">
        <v>0</v>
      </c>
      <c r="AQ38" s="5">
        <v>0</v>
      </c>
      <c r="AR38" s="50">
        <v>0</v>
      </c>
      <c r="AS38" s="5">
        <v>1</v>
      </c>
      <c r="AT38" s="50">
        <v>1120</v>
      </c>
      <c r="AV38" s="5">
        <v>0</v>
      </c>
      <c r="AW38" s="50">
        <v>0</v>
      </c>
      <c r="AX38" s="5">
        <v>0</v>
      </c>
      <c r="AY38" s="50">
        <v>0</v>
      </c>
      <c r="AZ38" s="5"/>
      <c r="BA38" s="50"/>
      <c r="BB38" s="5">
        <v>0</v>
      </c>
      <c r="BC38" s="50">
        <v>0</v>
      </c>
      <c r="BE38" s="5">
        <v>1</v>
      </c>
      <c r="BF38" s="50">
        <v>450</v>
      </c>
      <c r="BG38" s="5">
        <v>1</v>
      </c>
      <c r="BH38" s="50">
        <v>300</v>
      </c>
      <c r="BI38" s="5"/>
      <c r="BJ38" s="50"/>
      <c r="BK38" s="5">
        <v>2</v>
      </c>
      <c r="BL38" s="50">
        <v>750</v>
      </c>
      <c r="BN38" s="5">
        <v>1</v>
      </c>
      <c r="BO38" s="50">
        <v>1000</v>
      </c>
      <c r="BP38" s="5">
        <v>3</v>
      </c>
      <c r="BQ38" s="50">
        <v>870</v>
      </c>
      <c r="BR38" s="5"/>
      <c r="BS38" s="50"/>
      <c r="BT38" s="5">
        <v>4</v>
      </c>
      <c r="BU38" s="50">
        <v>1870</v>
      </c>
      <c r="BW38" s="5">
        <v>3</v>
      </c>
      <c r="BX38" s="50">
        <v>2152</v>
      </c>
      <c r="BY38" s="5">
        <v>1</v>
      </c>
      <c r="BZ38" s="50">
        <v>360</v>
      </c>
      <c r="CA38" s="5"/>
      <c r="CB38" s="50"/>
      <c r="CC38" s="5">
        <v>4</v>
      </c>
      <c r="CD38" s="50">
        <v>2512</v>
      </c>
    </row>
    <row r="39" spans="1:82" x14ac:dyDescent="0.2">
      <c r="A39" s="34">
        <v>97206</v>
      </c>
      <c r="B39" s="51" t="s">
        <v>33</v>
      </c>
      <c r="C39" s="5">
        <v>13</v>
      </c>
      <c r="D39" s="50">
        <v>10770</v>
      </c>
      <c r="E39" s="5">
        <v>5</v>
      </c>
      <c r="F39" s="50">
        <v>4688</v>
      </c>
      <c r="G39" s="5">
        <v>3</v>
      </c>
      <c r="H39" s="50">
        <v>935</v>
      </c>
      <c r="I39" s="5">
        <v>21</v>
      </c>
      <c r="J39" s="50">
        <v>16393</v>
      </c>
      <c r="L39" s="5">
        <v>4</v>
      </c>
      <c r="M39" s="50">
        <v>2477</v>
      </c>
      <c r="N39" s="5">
        <v>1</v>
      </c>
      <c r="O39" s="50">
        <v>480</v>
      </c>
      <c r="P39" s="5">
        <v>1</v>
      </c>
      <c r="Q39" s="50">
        <v>500</v>
      </c>
      <c r="R39" s="5">
        <v>6</v>
      </c>
      <c r="S39" s="50">
        <v>3457</v>
      </c>
      <c r="U39" s="5">
        <v>6</v>
      </c>
      <c r="V39" s="50">
        <v>6594</v>
      </c>
      <c r="W39" s="5">
        <v>4</v>
      </c>
      <c r="X39" s="50">
        <v>3707</v>
      </c>
      <c r="Y39" s="5">
        <v>1</v>
      </c>
      <c r="Z39" s="50">
        <v>300</v>
      </c>
      <c r="AA39" s="5">
        <v>11</v>
      </c>
      <c r="AB39" s="50">
        <v>10601</v>
      </c>
      <c r="AD39" s="5">
        <v>3</v>
      </c>
      <c r="AE39" s="50">
        <v>1597</v>
      </c>
      <c r="AF39" s="5">
        <v>4</v>
      </c>
      <c r="AG39" s="50">
        <v>5900</v>
      </c>
      <c r="AH39" s="5">
        <v>4</v>
      </c>
      <c r="AI39" s="50">
        <v>1800</v>
      </c>
      <c r="AJ39" s="5">
        <v>11</v>
      </c>
      <c r="AK39" s="50">
        <v>9297</v>
      </c>
      <c r="AM39" s="5">
        <v>2</v>
      </c>
      <c r="AN39" s="50">
        <v>1010</v>
      </c>
      <c r="AO39" s="5">
        <v>1</v>
      </c>
      <c r="AP39" s="50">
        <v>900</v>
      </c>
      <c r="AQ39" s="5">
        <v>2</v>
      </c>
      <c r="AR39" s="50">
        <v>700</v>
      </c>
      <c r="AS39" s="5">
        <v>5</v>
      </c>
      <c r="AT39" s="50">
        <v>2610</v>
      </c>
      <c r="AV39" s="5">
        <v>1</v>
      </c>
      <c r="AW39" s="50">
        <v>500</v>
      </c>
      <c r="AX39" s="5">
        <v>0</v>
      </c>
      <c r="AY39" s="50">
        <v>0</v>
      </c>
      <c r="AZ39" s="5"/>
      <c r="BA39" s="50"/>
      <c r="BB39" s="5">
        <v>1</v>
      </c>
      <c r="BC39" s="50">
        <v>500</v>
      </c>
      <c r="BE39" s="5">
        <v>8</v>
      </c>
      <c r="BF39" s="50">
        <v>5374</v>
      </c>
      <c r="BG39" s="5">
        <v>6</v>
      </c>
      <c r="BH39" s="50">
        <v>2903</v>
      </c>
      <c r="BI39" s="5"/>
      <c r="BJ39" s="50"/>
      <c r="BK39" s="5">
        <v>14</v>
      </c>
      <c r="BL39" s="50">
        <v>8277</v>
      </c>
      <c r="BN39" s="5">
        <v>3</v>
      </c>
      <c r="BO39" s="50">
        <v>2360</v>
      </c>
      <c r="BP39" s="5">
        <v>6</v>
      </c>
      <c r="BQ39" s="50">
        <v>3251</v>
      </c>
      <c r="BR39" s="5"/>
      <c r="BS39" s="50"/>
      <c r="BT39" s="5">
        <v>9</v>
      </c>
      <c r="BU39" s="50">
        <v>5611</v>
      </c>
      <c r="BW39" s="5">
        <v>7</v>
      </c>
      <c r="BX39" s="50">
        <v>5937</v>
      </c>
      <c r="BY39" s="5">
        <v>4</v>
      </c>
      <c r="BZ39" s="50">
        <v>2721</v>
      </c>
      <c r="CA39" s="5"/>
      <c r="CB39" s="50"/>
      <c r="CC39" s="5">
        <v>11</v>
      </c>
      <c r="CD39" s="50">
        <v>8658</v>
      </c>
    </row>
    <row r="40" spans="1:82" x14ac:dyDescent="0.2">
      <c r="A40" s="34">
        <v>97207</v>
      </c>
      <c r="B40" s="51" t="s">
        <v>34</v>
      </c>
      <c r="C40" s="5">
        <v>41</v>
      </c>
      <c r="D40" s="50">
        <v>34950</v>
      </c>
      <c r="E40" s="5">
        <v>9</v>
      </c>
      <c r="F40" s="50">
        <v>13532</v>
      </c>
      <c r="G40" s="5">
        <v>6</v>
      </c>
      <c r="H40" s="50">
        <v>1700</v>
      </c>
      <c r="I40" s="5">
        <v>56</v>
      </c>
      <c r="J40" s="52">
        <v>50182</v>
      </c>
      <c r="L40" s="5">
        <v>24</v>
      </c>
      <c r="M40" s="50">
        <v>18216</v>
      </c>
      <c r="N40" s="5">
        <v>5</v>
      </c>
      <c r="O40" s="50">
        <v>5567</v>
      </c>
      <c r="P40" s="5">
        <v>7</v>
      </c>
      <c r="Q40" s="50">
        <v>3000</v>
      </c>
      <c r="R40" s="5">
        <v>36</v>
      </c>
      <c r="S40" s="52">
        <v>26783</v>
      </c>
      <c r="U40" s="5">
        <v>34</v>
      </c>
      <c r="V40" s="50">
        <v>18717</v>
      </c>
      <c r="W40" s="5">
        <v>8</v>
      </c>
      <c r="X40" s="50">
        <v>8934</v>
      </c>
      <c r="Y40" s="5">
        <v>9</v>
      </c>
      <c r="Z40" s="50">
        <v>2000</v>
      </c>
      <c r="AA40" s="5">
        <v>51</v>
      </c>
      <c r="AB40" s="52">
        <v>29651</v>
      </c>
      <c r="AD40" s="5">
        <v>14</v>
      </c>
      <c r="AE40" s="50">
        <v>11483</v>
      </c>
      <c r="AF40" s="5">
        <v>7</v>
      </c>
      <c r="AG40" s="50">
        <v>9792</v>
      </c>
      <c r="AH40" s="5">
        <v>7</v>
      </c>
      <c r="AI40" s="50">
        <v>2550</v>
      </c>
      <c r="AJ40" s="5">
        <v>28</v>
      </c>
      <c r="AK40" s="52">
        <v>23825</v>
      </c>
      <c r="AM40" s="5">
        <v>19</v>
      </c>
      <c r="AN40" s="50">
        <v>13395</v>
      </c>
      <c r="AO40" s="5">
        <v>6</v>
      </c>
      <c r="AP40" s="50">
        <v>4867</v>
      </c>
      <c r="AQ40" s="5">
        <v>4</v>
      </c>
      <c r="AR40" s="50">
        <v>906</v>
      </c>
      <c r="AS40" s="5">
        <v>29</v>
      </c>
      <c r="AT40" s="52">
        <v>19168</v>
      </c>
      <c r="AV40" s="5">
        <v>8</v>
      </c>
      <c r="AW40" s="50">
        <v>7322</v>
      </c>
      <c r="AX40" s="5">
        <v>7</v>
      </c>
      <c r="AY40" s="50">
        <v>7231</v>
      </c>
      <c r="AZ40" s="5"/>
      <c r="BA40" s="50"/>
      <c r="BB40" s="5">
        <v>15</v>
      </c>
      <c r="BC40" s="50">
        <v>14553</v>
      </c>
      <c r="BE40" s="5">
        <v>16</v>
      </c>
      <c r="BF40" s="50">
        <v>10849</v>
      </c>
      <c r="BG40" s="5">
        <v>26</v>
      </c>
      <c r="BH40" s="50">
        <v>19173</v>
      </c>
      <c r="BI40" s="5"/>
      <c r="BJ40" s="50"/>
      <c r="BK40" s="5">
        <v>42</v>
      </c>
      <c r="BL40" s="50">
        <v>30022</v>
      </c>
      <c r="BN40" s="5">
        <v>10</v>
      </c>
      <c r="BO40" s="50">
        <v>10392</v>
      </c>
      <c r="BP40" s="5">
        <v>18</v>
      </c>
      <c r="BQ40" s="50">
        <v>10834</v>
      </c>
      <c r="BR40" s="5"/>
      <c r="BS40" s="50"/>
      <c r="BT40" s="5">
        <v>28</v>
      </c>
      <c r="BU40" s="50">
        <v>21226</v>
      </c>
      <c r="BW40" s="5">
        <v>15</v>
      </c>
      <c r="BX40" s="50">
        <v>13191</v>
      </c>
      <c r="BY40" s="5">
        <v>34</v>
      </c>
      <c r="BZ40" s="50">
        <v>14939.72</v>
      </c>
      <c r="CA40" s="5"/>
      <c r="CB40" s="50"/>
      <c r="CC40" s="5">
        <v>49</v>
      </c>
      <c r="CD40" s="50">
        <v>28130.720000000001</v>
      </c>
    </row>
    <row r="41" spans="1:82" x14ac:dyDescent="0.2">
      <c r="A41" s="34">
        <v>97221</v>
      </c>
      <c r="B41" s="51" t="s">
        <v>35</v>
      </c>
      <c r="C41" s="5">
        <v>44</v>
      </c>
      <c r="D41" s="50">
        <v>32902</v>
      </c>
      <c r="E41" s="5">
        <v>8</v>
      </c>
      <c r="F41" s="50">
        <v>10348</v>
      </c>
      <c r="G41" s="5">
        <v>4</v>
      </c>
      <c r="H41" s="50">
        <v>1459</v>
      </c>
      <c r="I41" s="5">
        <v>56</v>
      </c>
      <c r="J41" s="50">
        <v>44709</v>
      </c>
      <c r="L41" s="5">
        <v>60</v>
      </c>
      <c r="M41" s="50">
        <v>39480</v>
      </c>
      <c r="N41" s="5">
        <v>8</v>
      </c>
      <c r="O41" s="50">
        <v>11253</v>
      </c>
      <c r="P41" s="5">
        <v>4</v>
      </c>
      <c r="Q41" s="50">
        <v>2000</v>
      </c>
      <c r="R41" s="5">
        <v>72</v>
      </c>
      <c r="S41" s="50">
        <v>52733</v>
      </c>
      <c r="U41" s="5">
        <v>47</v>
      </c>
      <c r="V41" s="50">
        <v>27863</v>
      </c>
      <c r="W41" s="5">
        <v>17</v>
      </c>
      <c r="X41" s="50">
        <v>21941</v>
      </c>
      <c r="Y41" s="5">
        <v>9</v>
      </c>
      <c r="Z41" s="50">
        <v>3701</v>
      </c>
      <c r="AA41" s="5">
        <v>73</v>
      </c>
      <c r="AB41" s="50">
        <v>53505</v>
      </c>
      <c r="AD41" s="5">
        <v>24</v>
      </c>
      <c r="AE41" s="50">
        <v>21866</v>
      </c>
      <c r="AF41" s="5">
        <v>24</v>
      </c>
      <c r="AG41" s="50">
        <v>27044</v>
      </c>
      <c r="AH41" s="5">
        <v>6</v>
      </c>
      <c r="AI41" s="50">
        <v>1679</v>
      </c>
      <c r="AJ41" s="5">
        <v>54</v>
      </c>
      <c r="AK41" s="50">
        <v>50589</v>
      </c>
      <c r="AM41" s="5">
        <v>22</v>
      </c>
      <c r="AN41" s="50">
        <v>21205</v>
      </c>
      <c r="AO41" s="5">
        <v>21</v>
      </c>
      <c r="AP41" s="50">
        <v>23516</v>
      </c>
      <c r="AQ41" s="5">
        <v>1</v>
      </c>
      <c r="AR41" s="50">
        <v>1806</v>
      </c>
      <c r="AS41" s="5">
        <v>44</v>
      </c>
      <c r="AT41" s="50">
        <v>46527</v>
      </c>
      <c r="AV41" s="5">
        <v>21</v>
      </c>
      <c r="AW41" s="50">
        <v>20335</v>
      </c>
      <c r="AX41" s="5">
        <v>18</v>
      </c>
      <c r="AY41" s="50">
        <v>15164</v>
      </c>
      <c r="AZ41" s="5"/>
      <c r="BA41" s="50"/>
      <c r="BB41" s="5">
        <v>39</v>
      </c>
      <c r="BC41" s="50">
        <v>35499</v>
      </c>
      <c r="BE41" s="5">
        <v>13</v>
      </c>
      <c r="BF41" s="50">
        <v>8516</v>
      </c>
      <c r="BG41" s="5">
        <v>38</v>
      </c>
      <c r="BH41" s="50">
        <v>30831</v>
      </c>
      <c r="BI41" s="5"/>
      <c r="BJ41" s="50"/>
      <c r="BK41" s="5">
        <v>51</v>
      </c>
      <c r="BL41" s="50">
        <v>39347</v>
      </c>
      <c r="BN41" s="5">
        <v>32</v>
      </c>
      <c r="BO41" s="50">
        <v>27722</v>
      </c>
      <c r="BP41" s="5">
        <v>38</v>
      </c>
      <c r="BQ41" s="50">
        <v>27351</v>
      </c>
      <c r="BR41" s="5"/>
      <c r="BS41" s="50"/>
      <c r="BT41" s="5">
        <v>70</v>
      </c>
      <c r="BU41" s="50">
        <v>55073</v>
      </c>
      <c r="BW41" s="5">
        <v>22</v>
      </c>
      <c r="BX41" s="50">
        <v>17795</v>
      </c>
      <c r="BY41" s="5">
        <v>47</v>
      </c>
      <c r="BZ41" s="50">
        <v>25506</v>
      </c>
      <c r="CA41" s="5"/>
      <c r="CB41" s="50"/>
      <c r="CC41" s="5">
        <v>69</v>
      </c>
      <c r="CD41" s="50">
        <v>43301</v>
      </c>
    </row>
    <row r="42" spans="1:82" x14ac:dyDescent="0.2">
      <c r="A42" s="34">
        <v>97227</v>
      </c>
      <c r="B42" s="51" t="s">
        <v>36</v>
      </c>
      <c r="C42" s="5">
        <v>29</v>
      </c>
      <c r="D42" s="50">
        <v>24115</v>
      </c>
      <c r="E42" s="5">
        <v>4</v>
      </c>
      <c r="F42" s="50">
        <v>6865</v>
      </c>
      <c r="G42" s="5">
        <v>4</v>
      </c>
      <c r="H42" s="50">
        <v>1196</v>
      </c>
      <c r="I42" s="5">
        <v>37</v>
      </c>
      <c r="J42" s="50">
        <v>32176</v>
      </c>
      <c r="L42" s="5">
        <v>28</v>
      </c>
      <c r="M42" s="50">
        <v>14134</v>
      </c>
      <c r="N42" s="5">
        <v>4</v>
      </c>
      <c r="O42" s="50">
        <v>10431</v>
      </c>
      <c r="P42" s="5">
        <v>6</v>
      </c>
      <c r="Q42" s="50">
        <v>2016</v>
      </c>
      <c r="R42" s="5">
        <v>38</v>
      </c>
      <c r="S42" s="50">
        <v>26581</v>
      </c>
      <c r="U42" s="5">
        <v>13</v>
      </c>
      <c r="V42" s="50">
        <v>9137</v>
      </c>
      <c r="W42" s="5">
        <v>4</v>
      </c>
      <c r="X42" s="50">
        <v>3682</v>
      </c>
      <c r="Y42" s="5">
        <v>4</v>
      </c>
      <c r="Z42" s="50">
        <v>700</v>
      </c>
      <c r="AA42" s="5">
        <v>21</v>
      </c>
      <c r="AB42" s="50">
        <v>13519</v>
      </c>
      <c r="AD42" s="5">
        <v>12</v>
      </c>
      <c r="AE42" s="50">
        <v>7819</v>
      </c>
      <c r="AF42" s="5">
        <v>9</v>
      </c>
      <c r="AG42" s="50">
        <v>8928</v>
      </c>
      <c r="AH42" s="5">
        <v>3</v>
      </c>
      <c r="AI42" s="50">
        <v>878</v>
      </c>
      <c r="AJ42" s="5">
        <v>24</v>
      </c>
      <c r="AK42" s="50">
        <v>17625</v>
      </c>
      <c r="AM42" s="5">
        <v>3</v>
      </c>
      <c r="AN42" s="50">
        <v>3958</v>
      </c>
      <c r="AO42" s="5">
        <v>10</v>
      </c>
      <c r="AP42" s="50">
        <v>11223</v>
      </c>
      <c r="AQ42" s="5">
        <v>0</v>
      </c>
      <c r="AR42" s="50">
        <v>750</v>
      </c>
      <c r="AS42" s="5">
        <v>13</v>
      </c>
      <c r="AT42" s="50">
        <v>15931</v>
      </c>
      <c r="AV42" s="5">
        <v>8</v>
      </c>
      <c r="AW42" s="50">
        <v>4874</v>
      </c>
      <c r="AX42" s="5">
        <v>6</v>
      </c>
      <c r="AY42" s="50">
        <v>2600</v>
      </c>
      <c r="AZ42" s="5"/>
      <c r="BA42" s="50"/>
      <c r="BB42" s="5">
        <v>14</v>
      </c>
      <c r="BC42" s="50">
        <v>7474</v>
      </c>
      <c r="BE42" s="5">
        <v>11</v>
      </c>
      <c r="BF42" s="50">
        <v>8406</v>
      </c>
      <c r="BG42" s="5">
        <v>17</v>
      </c>
      <c r="BH42" s="50">
        <v>12039</v>
      </c>
      <c r="BI42" s="5"/>
      <c r="BJ42" s="50"/>
      <c r="BK42" s="5">
        <v>28</v>
      </c>
      <c r="BL42" s="50">
        <v>20445</v>
      </c>
      <c r="BN42" s="5">
        <v>6</v>
      </c>
      <c r="BO42" s="50">
        <v>5150</v>
      </c>
      <c r="BP42" s="5">
        <v>8</v>
      </c>
      <c r="BQ42" s="50">
        <v>8129</v>
      </c>
      <c r="BR42" s="5"/>
      <c r="BS42" s="50"/>
      <c r="BT42" s="5">
        <v>14</v>
      </c>
      <c r="BU42" s="50">
        <v>13279</v>
      </c>
      <c r="BW42" s="5">
        <v>13</v>
      </c>
      <c r="BX42" s="50">
        <v>10757</v>
      </c>
      <c r="BY42" s="5">
        <v>10</v>
      </c>
      <c r="BZ42" s="50">
        <v>4738</v>
      </c>
      <c r="CA42" s="5"/>
      <c r="CB42" s="50"/>
      <c r="CC42" s="5">
        <v>23</v>
      </c>
      <c r="CD42" s="50">
        <v>15495</v>
      </c>
    </row>
    <row r="43" spans="1:82" x14ac:dyDescent="0.2">
      <c r="A43" s="34">
        <v>97223</v>
      </c>
      <c r="B43" s="51" t="s">
        <v>37</v>
      </c>
      <c r="C43" s="5">
        <v>12</v>
      </c>
      <c r="D43" s="50">
        <v>12106</v>
      </c>
      <c r="E43" s="5">
        <v>3</v>
      </c>
      <c r="F43" s="50">
        <v>1698</v>
      </c>
      <c r="G43" s="5">
        <v>0</v>
      </c>
      <c r="H43" s="50">
        <v>0</v>
      </c>
      <c r="I43" s="5">
        <v>15</v>
      </c>
      <c r="J43" s="50">
        <v>13804</v>
      </c>
      <c r="L43" s="5">
        <v>22</v>
      </c>
      <c r="M43" s="50">
        <v>15506</v>
      </c>
      <c r="N43" s="5">
        <v>4</v>
      </c>
      <c r="O43" s="50">
        <v>3856</v>
      </c>
      <c r="P43" s="5">
        <v>3</v>
      </c>
      <c r="Q43" s="50">
        <v>1500</v>
      </c>
      <c r="R43" s="5">
        <v>29</v>
      </c>
      <c r="S43" s="50">
        <v>20862</v>
      </c>
      <c r="U43" s="5">
        <v>18</v>
      </c>
      <c r="V43" s="50">
        <v>11802</v>
      </c>
      <c r="W43" s="5">
        <v>7</v>
      </c>
      <c r="X43" s="50">
        <v>7713</v>
      </c>
      <c r="Y43" s="5">
        <v>4</v>
      </c>
      <c r="Z43" s="50">
        <v>819</v>
      </c>
      <c r="AA43" s="5">
        <v>29</v>
      </c>
      <c r="AB43" s="50">
        <v>20334</v>
      </c>
      <c r="AD43" s="5">
        <v>12</v>
      </c>
      <c r="AE43" s="50">
        <v>8696</v>
      </c>
      <c r="AF43" s="5">
        <v>2</v>
      </c>
      <c r="AG43" s="50">
        <v>2400</v>
      </c>
      <c r="AH43" s="5">
        <v>3</v>
      </c>
      <c r="AI43" s="50">
        <v>710</v>
      </c>
      <c r="AJ43" s="5">
        <v>17</v>
      </c>
      <c r="AK43" s="50">
        <v>11806</v>
      </c>
      <c r="AM43" s="5">
        <v>3</v>
      </c>
      <c r="AN43" s="50">
        <v>1810</v>
      </c>
      <c r="AO43" s="5">
        <v>6</v>
      </c>
      <c r="AP43" s="50">
        <v>5818</v>
      </c>
      <c r="AQ43" s="5">
        <v>1</v>
      </c>
      <c r="AR43" s="50">
        <v>250</v>
      </c>
      <c r="AS43" s="5">
        <v>10</v>
      </c>
      <c r="AT43" s="50">
        <v>7878</v>
      </c>
      <c r="AV43" s="5">
        <v>3</v>
      </c>
      <c r="AW43" s="50">
        <v>1850</v>
      </c>
      <c r="AX43" s="5">
        <v>4</v>
      </c>
      <c r="AY43" s="50">
        <v>4206</v>
      </c>
      <c r="AZ43" s="5"/>
      <c r="BA43" s="50"/>
      <c r="BB43" s="5">
        <v>7</v>
      </c>
      <c r="BC43" s="50">
        <v>6056</v>
      </c>
      <c r="BE43" s="5">
        <v>10</v>
      </c>
      <c r="BF43" s="50">
        <v>6836</v>
      </c>
      <c r="BG43" s="5">
        <v>10</v>
      </c>
      <c r="BH43" s="50">
        <v>5951</v>
      </c>
      <c r="BI43" s="5"/>
      <c r="BJ43" s="50"/>
      <c r="BK43" s="5">
        <v>20</v>
      </c>
      <c r="BL43" s="50">
        <v>12787</v>
      </c>
      <c r="BN43" s="5">
        <v>14</v>
      </c>
      <c r="BO43" s="50">
        <v>12987</v>
      </c>
      <c r="BP43" s="5">
        <v>10</v>
      </c>
      <c r="BQ43" s="50">
        <v>5619</v>
      </c>
      <c r="BR43" s="5"/>
      <c r="BS43" s="50"/>
      <c r="BT43" s="5">
        <v>24</v>
      </c>
      <c r="BU43" s="50">
        <v>18606</v>
      </c>
      <c r="BW43" s="5">
        <v>5</v>
      </c>
      <c r="BX43" s="50">
        <v>4738</v>
      </c>
      <c r="BY43" s="5">
        <v>8</v>
      </c>
      <c r="BZ43" s="50">
        <v>3297.58</v>
      </c>
      <c r="CA43" s="5"/>
      <c r="CB43" s="50"/>
      <c r="CC43" s="5">
        <v>13</v>
      </c>
      <c r="CD43" s="50">
        <v>8035.58</v>
      </c>
    </row>
    <row r="44" spans="1:82" x14ac:dyDescent="0.2">
      <c r="A44" s="34">
        <v>97231</v>
      </c>
      <c r="B44" s="51" t="s">
        <v>38</v>
      </c>
      <c r="C44" s="5">
        <v>16</v>
      </c>
      <c r="D44" s="50">
        <v>14377</v>
      </c>
      <c r="E44" s="5">
        <v>6</v>
      </c>
      <c r="F44" s="50">
        <v>7714</v>
      </c>
      <c r="G44" s="5">
        <v>2</v>
      </c>
      <c r="H44" s="50">
        <v>704</v>
      </c>
      <c r="I44" s="5">
        <v>24</v>
      </c>
      <c r="J44" s="50">
        <v>22795</v>
      </c>
      <c r="L44" s="5">
        <v>9</v>
      </c>
      <c r="M44" s="50">
        <v>10028</v>
      </c>
      <c r="N44" s="5">
        <v>4</v>
      </c>
      <c r="O44" s="50">
        <v>10196</v>
      </c>
      <c r="P44" s="5">
        <v>7</v>
      </c>
      <c r="Q44" s="50">
        <v>1200</v>
      </c>
      <c r="R44" s="5">
        <v>20</v>
      </c>
      <c r="S44" s="50">
        <v>21424</v>
      </c>
      <c r="U44" s="5">
        <v>9</v>
      </c>
      <c r="V44" s="50">
        <v>6751</v>
      </c>
      <c r="W44" s="5">
        <v>7</v>
      </c>
      <c r="X44" s="50">
        <v>8542</v>
      </c>
      <c r="Y44" s="5">
        <v>4</v>
      </c>
      <c r="Z44" s="50">
        <v>800</v>
      </c>
      <c r="AA44" s="5">
        <v>20</v>
      </c>
      <c r="AB44" s="50">
        <v>16093</v>
      </c>
      <c r="AD44" s="5">
        <v>5</v>
      </c>
      <c r="AE44" s="50">
        <v>3674</v>
      </c>
      <c r="AF44" s="5">
        <v>3</v>
      </c>
      <c r="AG44" s="50">
        <v>5590</v>
      </c>
      <c r="AH44" s="5">
        <v>3</v>
      </c>
      <c r="AI44" s="50">
        <v>1220</v>
      </c>
      <c r="AJ44" s="5">
        <v>11</v>
      </c>
      <c r="AK44" s="50">
        <v>10484</v>
      </c>
      <c r="AM44" s="5">
        <v>7</v>
      </c>
      <c r="AN44" s="50">
        <v>6085</v>
      </c>
      <c r="AO44" s="5">
        <v>4</v>
      </c>
      <c r="AP44" s="50">
        <v>5192</v>
      </c>
      <c r="AQ44" s="5">
        <v>1</v>
      </c>
      <c r="AR44" s="50">
        <v>200</v>
      </c>
      <c r="AS44" s="5">
        <v>12</v>
      </c>
      <c r="AT44" s="50">
        <v>11477</v>
      </c>
      <c r="AV44" s="5">
        <v>4</v>
      </c>
      <c r="AW44" s="50">
        <v>3320</v>
      </c>
      <c r="AX44" s="5">
        <v>1</v>
      </c>
      <c r="AY44" s="50">
        <v>278</v>
      </c>
      <c r="AZ44" s="5"/>
      <c r="BA44" s="50"/>
      <c r="BB44" s="5">
        <v>5</v>
      </c>
      <c r="BC44" s="50">
        <v>3598</v>
      </c>
      <c r="BE44" s="5">
        <v>9</v>
      </c>
      <c r="BF44" s="50">
        <v>6089</v>
      </c>
      <c r="BG44" s="5">
        <v>13</v>
      </c>
      <c r="BH44" s="50">
        <v>9867</v>
      </c>
      <c r="BI44" s="5"/>
      <c r="BJ44" s="50"/>
      <c r="BK44" s="5">
        <v>22</v>
      </c>
      <c r="BL44" s="50">
        <v>15956</v>
      </c>
      <c r="BN44" s="5">
        <v>3</v>
      </c>
      <c r="BO44" s="50">
        <v>3100</v>
      </c>
      <c r="BP44" s="5">
        <v>12</v>
      </c>
      <c r="BQ44" s="50">
        <v>6932</v>
      </c>
      <c r="BR44" s="5"/>
      <c r="BS44" s="50"/>
      <c r="BT44" s="5">
        <v>15</v>
      </c>
      <c r="BU44" s="50">
        <v>10032</v>
      </c>
      <c r="BW44" s="5">
        <v>3</v>
      </c>
      <c r="BX44" s="50">
        <v>2134</v>
      </c>
      <c r="BY44" s="5">
        <v>16</v>
      </c>
      <c r="BZ44" s="50">
        <v>11117</v>
      </c>
      <c r="CA44" s="5"/>
      <c r="CB44" s="50"/>
      <c r="CC44" s="5">
        <v>19</v>
      </c>
      <c r="CD44" s="50">
        <v>13251</v>
      </c>
    </row>
    <row r="45" spans="1:82" x14ac:dyDescent="0.2">
      <c r="A45" s="45"/>
      <c r="B45" s="49" t="s">
        <v>39</v>
      </c>
      <c r="C45" s="18">
        <f>SUM(C38:C44)</f>
        <v>157</v>
      </c>
      <c r="D45" s="48">
        <f t="shared" ref="D45:J45" si="6">SUM(D38:D44)</f>
        <v>130870</v>
      </c>
      <c r="E45" s="18">
        <f t="shared" si="6"/>
        <v>36</v>
      </c>
      <c r="F45" s="48">
        <f t="shared" si="6"/>
        <v>45396</v>
      </c>
      <c r="G45" s="18">
        <f t="shared" si="6"/>
        <v>19</v>
      </c>
      <c r="H45" s="48">
        <f t="shared" si="6"/>
        <v>5994</v>
      </c>
      <c r="I45" s="18">
        <f t="shared" si="6"/>
        <v>212</v>
      </c>
      <c r="J45" s="48">
        <f t="shared" si="6"/>
        <v>182260</v>
      </c>
      <c r="L45" s="18">
        <v>150</v>
      </c>
      <c r="M45" s="48">
        <v>101809</v>
      </c>
      <c r="N45" s="18">
        <v>27</v>
      </c>
      <c r="O45" s="48">
        <v>42983</v>
      </c>
      <c r="P45" s="18">
        <v>29</v>
      </c>
      <c r="Q45" s="48">
        <v>10716</v>
      </c>
      <c r="R45" s="18">
        <v>206</v>
      </c>
      <c r="S45" s="48">
        <v>155508</v>
      </c>
      <c r="U45" s="18">
        <v>127</v>
      </c>
      <c r="V45" s="48">
        <v>80864</v>
      </c>
      <c r="W45" s="18">
        <v>49</v>
      </c>
      <c r="X45" s="48">
        <v>56019</v>
      </c>
      <c r="Y45" s="18">
        <v>33</v>
      </c>
      <c r="Z45" s="48">
        <v>9120</v>
      </c>
      <c r="AA45" s="18">
        <v>209</v>
      </c>
      <c r="AB45" s="48">
        <v>146003</v>
      </c>
      <c r="AD45" s="18">
        <v>70</v>
      </c>
      <c r="AE45" s="48">
        <v>55135</v>
      </c>
      <c r="AF45" s="18">
        <v>49</v>
      </c>
      <c r="AG45" s="48">
        <v>60154</v>
      </c>
      <c r="AH45" s="18">
        <v>27</v>
      </c>
      <c r="AI45" s="48">
        <v>8837</v>
      </c>
      <c r="AJ45" s="18">
        <v>146</v>
      </c>
      <c r="AK45" s="48">
        <v>124126</v>
      </c>
      <c r="AM45" s="18">
        <f t="shared" ref="AM45:AT45" si="7">SUM(AM38:AM44)</f>
        <v>57</v>
      </c>
      <c r="AN45" s="48">
        <f t="shared" si="7"/>
        <v>48583</v>
      </c>
      <c r="AO45" s="18">
        <f t="shared" si="7"/>
        <v>48</v>
      </c>
      <c r="AP45" s="48">
        <f t="shared" si="7"/>
        <v>51516</v>
      </c>
      <c r="AQ45" s="18">
        <f t="shared" si="7"/>
        <v>9</v>
      </c>
      <c r="AR45" s="48">
        <f t="shared" si="7"/>
        <v>4612</v>
      </c>
      <c r="AS45" s="18">
        <f t="shared" si="7"/>
        <v>114</v>
      </c>
      <c r="AT45" s="48">
        <f t="shared" si="7"/>
        <v>104711</v>
      </c>
      <c r="AV45" s="18">
        <f>SUM(AV38:AV44)</f>
        <v>45</v>
      </c>
      <c r="AW45" s="48">
        <f>SUM(AW38:AW44)</f>
        <v>38201</v>
      </c>
      <c r="AX45" s="18">
        <f>SUM(AX38:AX44)</f>
        <v>36</v>
      </c>
      <c r="AY45" s="48">
        <f>SUM(AY38:AY44)</f>
        <v>29479</v>
      </c>
      <c r="AZ45" s="18"/>
      <c r="BA45" s="48"/>
      <c r="BB45" s="18">
        <f>SUM(BB38:BB44)</f>
        <v>81</v>
      </c>
      <c r="BC45" s="48">
        <f>SUM(BC38:BC44)</f>
        <v>67680</v>
      </c>
      <c r="BE45" s="18">
        <f>SUM(BE38:BE44)</f>
        <v>68</v>
      </c>
      <c r="BF45" s="48">
        <f>SUM(BF38:BF44)</f>
        <v>46520</v>
      </c>
      <c r="BG45" s="18">
        <f>SUM(BG38:BG44)</f>
        <v>111</v>
      </c>
      <c r="BH45" s="48">
        <f>SUM(BH38:BH44)</f>
        <v>81064</v>
      </c>
      <c r="BI45" s="18"/>
      <c r="BJ45" s="48"/>
      <c r="BK45" s="18">
        <f>SUM(BK38:BK44)</f>
        <v>179</v>
      </c>
      <c r="BL45" s="48">
        <f>SUM(BL38:BL44)</f>
        <v>127584</v>
      </c>
      <c r="BN45" s="18">
        <f>SUM(BN38:BN44)</f>
        <v>69</v>
      </c>
      <c r="BO45" s="48">
        <f>SUM(BO38:BO44)</f>
        <v>62711</v>
      </c>
      <c r="BP45" s="18">
        <f>SUM(BP38:BP44)</f>
        <v>95</v>
      </c>
      <c r="BQ45" s="48">
        <f>SUM(BQ38:BQ44)</f>
        <v>62986</v>
      </c>
      <c r="BR45" s="18"/>
      <c r="BS45" s="48"/>
      <c r="BT45" s="18">
        <f>SUM(BT38:BT44)</f>
        <v>164</v>
      </c>
      <c r="BU45" s="48">
        <f>SUM(BU38:BU44)</f>
        <v>125697</v>
      </c>
      <c r="BW45" s="18">
        <f>SUM(BW38:BW44)</f>
        <v>68</v>
      </c>
      <c r="BX45" s="48">
        <f>SUM(BX38:BX44)</f>
        <v>56704</v>
      </c>
      <c r="BY45" s="18">
        <f>SUM(BY38:BY44)</f>
        <v>120</v>
      </c>
      <c r="BZ45" s="48">
        <f>SUM(BZ38:BZ44)</f>
        <v>62679.3</v>
      </c>
      <c r="CA45" s="18"/>
      <c r="CB45" s="48"/>
      <c r="CC45" s="18">
        <f>SUM(CC38:CC44)</f>
        <v>188</v>
      </c>
      <c r="CD45" s="48">
        <f>SUM(CD38:CD44)</f>
        <v>119383.3</v>
      </c>
    </row>
    <row r="46" spans="1:82" ht="13.5" thickBot="1" x14ac:dyDescent="0.25">
      <c r="A46" s="45"/>
      <c r="B46" s="47" t="s">
        <v>40</v>
      </c>
      <c r="C46" s="14">
        <f>C45+C37</f>
        <v>270</v>
      </c>
      <c r="D46" s="42">
        <f t="shared" ref="D46:J46" si="8">D45+D37</f>
        <v>222285</v>
      </c>
      <c r="E46" s="14">
        <f t="shared" si="8"/>
        <v>74</v>
      </c>
      <c r="F46" s="42">
        <f t="shared" si="8"/>
        <v>79154</v>
      </c>
      <c r="G46" s="14">
        <f t="shared" si="8"/>
        <v>30</v>
      </c>
      <c r="H46" s="42">
        <f t="shared" si="8"/>
        <v>9258</v>
      </c>
      <c r="I46" s="14">
        <f t="shared" si="8"/>
        <v>374</v>
      </c>
      <c r="J46" s="42">
        <f t="shared" si="8"/>
        <v>310697</v>
      </c>
      <c r="L46" s="14">
        <v>240</v>
      </c>
      <c r="M46" s="42">
        <v>160050</v>
      </c>
      <c r="N46" s="14">
        <v>56</v>
      </c>
      <c r="O46" s="42">
        <v>87356</v>
      </c>
      <c r="P46" s="14">
        <v>41</v>
      </c>
      <c r="Q46" s="42">
        <v>15575</v>
      </c>
      <c r="R46" s="14">
        <v>337</v>
      </c>
      <c r="S46" s="42">
        <v>262981</v>
      </c>
      <c r="U46" s="14">
        <v>227</v>
      </c>
      <c r="V46" s="42">
        <v>151047</v>
      </c>
      <c r="W46" s="14">
        <v>73</v>
      </c>
      <c r="X46" s="42">
        <v>78242</v>
      </c>
      <c r="Y46" s="14">
        <v>56</v>
      </c>
      <c r="Z46" s="42">
        <v>13757</v>
      </c>
      <c r="AA46" s="14">
        <v>356</v>
      </c>
      <c r="AB46" s="42">
        <v>243046</v>
      </c>
      <c r="AD46" s="14">
        <v>109</v>
      </c>
      <c r="AE46" s="42">
        <v>85774</v>
      </c>
      <c r="AF46" s="14">
        <v>81</v>
      </c>
      <c r="AG46" s="42">
        <v>88887</v>
      </c>
      <c r="AH46" s="14">
        <v>43</v>
      </c>
      <c r="AI46" s="42">
        <v>14029</v>
      </c>
      <c r="AJ46" s="14">
        <v>233</v>
      </c>
      <c r="AK46" s="42">
        <v>188690</v>
      </c>
      <c r="AM46" s="14">
        <f t="shared" ref="AM46:AT46" si="9">AM37+AM45</f>
        <v>99</v>
      </c>
      <c r="AN46" s="42">
        <f t="shared" si="9"/>
        <v>77991</v>
      </c>
      <c r="AO46" s="14">
        <f t="shared" si="9"/>
        <v>85</v>
      </c>
      <c r="AP46" s="42">
        <f t="shared" si="9"/>
        <v>83747</v>
      </c>
      <c r="AQ46" s="14">
        <f t="shared" si="9"/>
        <v>16</v>
      </c>
      <c r="AR46" s="42">
        <f t="shared" si="9"/>
        <v>6612</v>
      </c>
      <c r="AS46" s="14">
        <f t="shared" si="9"/>
        <v>200</v>
      </c>
      <c r="AT46" s="42">
        <f t="shared" si="9"/>
        <v>168350</v>
      </c>
      <c r="AV46" s="14">
        <f>AV37+AV45</f>
        <v>81</v>
      </c>
      <c r="AW46" s="42">
        <f>AW37+AW45</f>
        <v>66750</v>
      </c>
      <c r="AX46" s="14">
        <f>AX37+AX45</f>
        <v>60</v>
      </c>
      <c r="AY46" s="42">
        <f>AY37+AY45</f>
        <v>45020</v>
      </c>
      <c r="AZ46" s="14"/>
      <c r="BA46" s="42"/>
      <c r="BB46" s="14">
        <f>BB37+BB45</f>
        <v>141</v>
      </c>
      <c r="BC46" s="42">
        <f>BC37+BC45</f>
        <v>111770</v>
      </c>
      <c r="BE46" s="14">
        <f>BE37+BE45</f>
        <v>176</v>
      </c>
      <c r="BF46" s="42">
        <f>BF37+BF45</f>
        <v>116239</v>
      </c>
      <c r="BG46" s="14">
        <f>BG37+BG45</f>
        <v>177</v>
      </c>
      <c r="BH46" s="42">
        <f>BH37+BH45</f>
        <v>119514</v>
      </c>
      <c r="BI46" s="14"/>
      <c r="BJ46" s="42"/>
      <c r="BK46" s="14">
        <f>BK37+BK45</f>
        <v>353</v>
      </c>
      <c r="BL46" s="42">
        <f>BL37+BL45</f>
        <v>235753</v>
      </c>
      <c r="BN46" s="14">
        <f>BN37+BN45</f>
        <v>133</v>
      </c>
      <c r="BO46" s="42">
        <f>BO37+BO45</f>
        <v>122236</v>
      </c>
      <c r="BP46" s="14">
        <f>BP37+BP45</f>
        <v>136</v>
      </c>
      <c r="BQ46" s="42">
        <f>BQ37+BQ45</f>
        <v>95918</v>
      </c>
      <c r="BR46" s="14"/>
      <c r="BS46" s="42"/>
      <c r="BT46" s="14">
        <f>BT37+BT45</f>
        <v>269</v>
      </c>
      <c r="BU46" s="42">
        <f>BU37+BU45</f>
        <v>218154</v>
      </c>
      <c r="BW46" s="14">
        <f>BW37+BW45</f>
        <v>119</v>
      </c>
      <c r="BX46" s="42">
        <f>BX37+BX45</f>
        <v>98172.39</v>
      </c>
      <c r="BY46" s="14">
        <f>BY37+BY45</f>
        <v>170</v>
      </c>
      <c r="BZ46" s="42">
        <f>BZ37+BZ45</f>
        <v>82164.3</v>
      </c>
      <c r="CA46" s="14"/>
      <c r="CB46" s="42"/>
      <c r="CC46" s="14">
        <f>CC37+CC45</f>
        <v>289</v>
      </c>
      <c r="CD46" s="42">
        <f>CD37+CD45</f>
        <v>180336.69</v>
      </c>
    </row>
    <row r="47" spans="1:82" ht="13.5" thickBot="1" x14ac:dyDescent="0.25">
      <c r="A47" s="45"/>
      <c r="B47" s="46" t="s">
        <v>41</v>
      </c>
      <c r="C47" s="9">
        <f>C46+C31+C9</f>
        <v>798</v>
      </c>
      <c r="D47" s="43">
        <f t="shared" ref="D47:J47" si="10">D46+D31+D9</f>
        <v>656598</v>
      </c>
      <c r="E47" s="9">
        <f t="shared" si="10"/>
        <v>483</v>
      </c>
      <c r="F47" s="43">
        <f t="shared" si="10"/>
        <v>442591</v>
      </c>
      <c r="G47" s="9">
        <f t="shared" si="10"/>
        <v>93</v>
      </c>
      <c r="H47" s="43">
        <f t="shared" si="10"/>
        <v>33029</v>
      </c>
      <c r="I47" s="9">
        <f t="shared" si="10"/>
        <v>1374</v>
      </c>
      <c r="J47" s="43">
        <f t="shared" si="10"/>
        <v>1132218</v>
      </c>
      <c r="L47" s="9">
        <v>969</v>
      </c>
      <c r="M47" s="43">
        <v>621266</v>
      </c>
      <c r="N47" s="9">
        <v>299</v>
      </c>
      <c r="O47" s="43">
        <v>429851</v>
      </c>
      <c r="P47" s="9">
        <v>100</v>
      </c>
      <c r="Q47" s="43">
        <v>33238</v>
      </c>
      <c r="R47" s="9">
        <v>1368</v>
      </c>
      <c r="S47" s="43">
        <v>1084355</v>
      </c>
      <c r="U47" s="9">
        <v>706</v>
      </c>
      <c r="V47" s="43">
        <v>492730</v>
      </c>
      <c r="W47" s="9">
        <v>507</v>
      </c>
      <c r="X47" s="43">
        <v>430940</v>
      </c>
      <c r="Y47" s="9">
        <v>140</v>
      </c>
      <c r="Z47" s="43">
        <v>38051.67</v>
      </c>
      <c r="AA47" s="9">
        <v>1353</v>
      </c>
      <c r="AB47" s="43">
        <v>961721.66999999993</v>
      </c>
      <c r="AD47" s="9">
        <v>474</v>
      </c>
      <c r="AE47" s="43">
        <v>365870</v>
      </c>
      <c r="AF47" s="9">
        <v>448</v>
      </c>
      <c r="AG47" s="43">
        <v>406950</v>
      </c>
      <c r="AH47" s="9">
        <v>119</v>
      </c>
      <c r="AI47" s="43">
        <v>36421.630000000005</v>
      </c>
      <c r="AJ47" s="9">
        <v>1041</v>
      </c>
      <c r="AK47" s="43">
        <v>809241.63</v>
      </c>
      <c r="AM47" s="9">
        <f t="shared" ref="AM47:AT47" si="11">AM46+AM31+AM9</f>
        <v>349</v>
      </c>
      <c r="AN47" s="43">
        <f t="shared" si="11"/>
        <v>269033</v>
      </c>
      <c r="AO47" s="9">
        <f t="shared" si="11"/>
        <v>548</v>
      </c>
      <c r="AP47" s="43">
        <f t="shared" si="11"/>
        <v>477005.75</v>
      </c>
      <c r="AQ47" s="9">
        <f t="shared" si="11"/>
        <v>71</v>
      </c>
      <c r="AR47" s="43">
        <f t="shared" si="11"/>
        <v>32565.4</v>
      </c>
      <c r="AS47" s="9">
        <f t="shared" si="11"/>
        <v>968</v>
      </c>
      <c r="AT47" s="43">
        <f t="shared" si="11"/>
        <v>778604.14999999991</v>
      </c>
      <c r="AV47" s="9">
        <f>AV46+AV31+AV9</f>
        <v>268</v>
      </c>
      <c r="AW47" s="43">
        <f>AW46+AW31+AW9</f>
        <v>200484</v>
      </c>
      <c r="AX47" s="9">
        <f>AX46+AX31+AX9</f>
        <v>411</v>
      </c>
      <c r="AY47" s="43">
        <f>AY46+AY31+AY9</f>
        <v>345599.31</v>
      </c>
      <c r="AZ47" s="9">
        <v>39</v>
      </c>
      <c r="BA47" s="43">
        <v>10036</v>
      </c>
      <c r="BB47" s="9">
        <f>AZ47+AX47+AV47</f>
        <v>718</v>
      </c>
      <c r="BC47" s="43">
        <f>BA47+AY47+AW47</f>
        <v>556119.31000000006</v>
      </c>
      <c r="BE47" s="9">
        <f>BE46+BE31+BE9</f>
        <v>533</v>
      </c>
      <c r="BF47" s="43">
        <f>BF46+BF31+BF9</f>
        <v>394540</v>
      </c>
      <c r="BG47" s="9">
        <f>BG46+BG31+BG9</f>
        <v>801</v>
      </c>
      <c r="BH47" s="43">
        <f>BH46+BH31+BH9</f>
        <v>577339.55000000005</v>
      </c>
      <c r="BI47" s="9">
        <v>49</v>
      </c>
      <c r="BJ47" s="43">
        <v>13074</v>
      </c>
      <c r="BK47" s="9">
        <f>BI47+BG47+BE47</f>
        <v>1383</v>
      </c>
      <c r="BL47" s="43">
        <f>BJ47+BH47+BF47</f>
        <v>984953.55</v>
      </c>
      <c r="BN47" s="9">
        <f>BN46+BN31+BN9</f>
        <v>531</v>
      </c>
      <c r="BO47" s="43">
        <f>BO46+BO31+BO9</f>
        <v>459075.44</v>
      </c>
      <c r="BP47" s="9">
        <f>BP46+BP31+BP9</f>
        <v>806</v>
      </c>
      <c r="BQ47" s="43">
        <f>BQ46+BQ31+BQ9</f>
        <v>582464</v>
      </c>
      <c r="BR47" s="9">
        <v>212</v>
      </c>
      <c r="BS47" s="43">
        <v>63094</v>
      </c>
      <c r="BT47" s="9">
        <f>BR47+BP47+BN47</f>
        <v>1549</v>
      </c>
      <c r="BU47" s="43">
        <f>BS47+BQ47+BO47</f>
        <v>1104633.44</v>
      </c>
      <c r="BW47" s="9">
        <f>BW46+BW31+BW9</f>
        <v>589</v>
      </c>
      <c r="BX47" s="43">
        <f>BX46+BX31+BX9</f>
        <v>461354.2</v>
      </c>
      <c r="BY47" s="9">
        <f>BY46+BY31+BY9</f>
        <v>823</v>
      </c>
      <c r="BZ47" s="43">
        <f>BZ46+BZ31+BZ9</f>
        <v>437894.20999999996</v>
      </c>
      <c r="CA47" s="9">
        <v>257</v>
      </c>
      <c r="CB47" s="43">
        <v>67214</v>
      </c>
      <c r="CC47" s="9">
        <f>CA47+BY47+BW47</f>
        <v>1669</v>
      </c>
      <c r="CD47" s="43">
        <f>CB47+BZ47+BX47</f>
        <v>966462.40999999992</v>
      </c>
    </row>
    <row r="48" spans="1:82" x14ac:dyDescent="0.2">
      <c r="B48" s="8" t="s">
        <v>47</v>
      </c>
      <c r="C48" s="7"/>
      <c r="L48" s="7"/>
      <c r="U48" s="7"/>
      <c r="AD48" s="7"/>
      <c r="AM48" s="7"/>
      <c r="AV48" s="7"/>
      <c r="BE48" s="7"/>
    </row>
    <row r="50" spans="2:62" x14ac:dyDescent="0.2">
      <c r="B50" s="45"/>
    </row>
    <row r="52" spans="2:62" x14ac:dyDescent="0.2">
      <c r="C52" s="44"/>
      <c r="D52" s="6"/>
      <c r="E52" s="6"/>
      <c r="F52" s="6"/>
      <c r="G52" s="6"/>
      <c r="H52" s="6"/>
      <c r="I52" s="6"/>
      <c r="J52" s="6"/>
      <c r="L52" s="44"/>
      <c r="M52" s="6"/>
      <c r="N52" s="6"/>
      <c r="O52" s="6"/>
      <c r="P52" s="6"/>
      <c r="Q52" s="6"/>
      <c r="R52" s="6"/>
      <c r="S52" s="6"/>
      <c r="U52" s="44"/>
      <c r="V52" s="6"/>
      <c r="W52" s="6"/>
      <c r="X52" s="6"/>
      <c r="Y52" s="6"/>
      <c r="Z52" s="6"/>
      <c r="AA52" s="6"/>
      <c r="AB52" s="6"/>
      <c r="AD52" s="44"/>
      <c r="AE52" s="6"/>
      <c r="AF52" s="6"/>
      <c r="AG52" s="6"/>
      <c r="AH52" s="6"/>
      <c r="AI52" s="6"/>
      <c r="AJ52" s="6"/>
      <c r="AK52" s="6"/>
      <c r="AM52" s="6"/>
      <c r="AN52" s="6"/>
      <c r="AO52" s="6"/>
      <c r="AP52" s="6"/>
      <c r="AQ52" s="6"/>
      <c r="AR52" s="6"/>
      <c r="AS52" s="6"/>
      <c r="AT52" s="6"/>
    </row>
    <row r="53" spans="2:62" x14ac:dyDescent="0.2">
      <c r="C53" s="44"/>
      <c r="D53" s="6"/>
      <c r="E53" s="6"/>
      <c r="F53" s="6"/>
      <c r="G53" s="6"/>
      <c r="L53" s="44"/>
      <c r="M53" s="6"/>
      <c r="N53" s="6"/>
      <c r="O53" s="6"/>
      <c r="P53" s="6"/>
      <c r="U53" s="44"/>
      <c r="V53" s="6"/>
      <c r="W53" s="6"/>
      <c r="X53" s="6"/>
      <c r="Y53" s="6"/>
      <c r="AD53" s="44"/>
      <c r="AE53" s="6"/>
      <c r="AF53" s="6"/>
      <c r="AG53" s="6"/>
      <c r="AH53" s="6"/>
      <c r="AM53" s="6"/>
      <c r="AN53" s="6"/>
      <c r="AO53" s="6"/>
      <c r="AP53" s="6"/>
      <c r="AQ53" s="6"/>
      <c r="AR53" s="6"/>
      <c r="AS53" s="6"/>
      <c r="AT53" s="6"/>
      <c r="BE53" s="34"/>
      <c r="BF53" s="34"/>
      <c r="BG53" s="34"/>
      <c r="BH53" s="34"/>
      <c r="BI53" s="34"/>
      <c r="BJ53" s="34"/>
    </row>
    <row r="54" spans="2:62" x14ac:dyDescent="0.2">
      <c r="C54" s="44"/>
      <c r="D54" s="6"/>
      <c r="E54" s="6"/>
      <c r="F54" s="6"/>
      <c r="G54" s="6"/>
      <c r="L54" s="44"/>
      <c r="M54" s="6"/>
      <c r="N54" s="6"/>
      <c r="O54" s="6"/>
      <c r="P54" s="6"/>
      <c r="U54" s="44"/>
      <c r="V54" s="6"/>
      <c r="W54" s="6"/>
      <c r="X54" s="6"/>
      <c r="Y54" s="6"/>
      <c r="AD54" s="44"/>
      <c r="AE54" s="6"/>
      <c r="AF54" s="6"/>
      <c r="AG54" s="6"/>
      <c r="AH54" s="6"/>
      <c r="AM54" s="6"/>
      <c r="AN54" s="6"/>
      <c r="AO54" s="6"/>
      <c r="AP54" s="6"/>
      <c r="AQ54" s="6"/>
      <c r="AR54" s="6"/>
      <c r="AS54" s="6"/>
      <c r="AT54" s="6"/>
      <c r="BE54" s="34"/>
      <c r="BF54" s="34"/>
      <c r="BG54" s="34"/>
      <c r="BH54" s="34"/>
      <c r="BI54" s="34"/>
      <c r="BJ54" s="34"/>
    </row>
    <row r="55" spans="2:62" x14ac:dyDescent="0.2">
      <c r="C55" s="44"/>
      <c r="D55" s="6"/>
      <c r="E55" s="6"/>
      <c r="F55" s="6"/>
      <c r="G55" s="6"/>
      <c r="L55" s="44"/>
      <c r="M55" s="6"/>
      <c r="N55" s="6"/>
      <c r="O55" s="6"/>
      <c r="P55" s="6"/>
      <c r="U55" s="44"/>
      <c r="V55" s="6"/>
      <c r="W55" s="6"/>
      <c r="X55" s="6"/>
      <c r="Y55" s="6"/>
      <c r="AD55" s="44"/>
      <c r="AE55" s="6"/>
      <c r="AF55" s="6"/>
      <c r="AG55" s="6"/>
      <c r="AH55" s="6"/>
      <c r="AM55" s="6"/>
      <c r="AN55" s="6"/>
      <c r="AO55" s="6"/>
      <c r="AP55" s="6"/>
      <c r="AQ55" s="6"/>
      <c r="AR55" s="6"/>
      <c r="AS55" s="6"/>
      <c r="AT55" s="6"/>
      <c r="BE55" s="34"/>
      <c r="BF55" s="34"/>
      <c r="BG55" s="34"/>
      <c r="BH55" s="34"/>
      <c r="BI55" s="34"/>
      <c r="BJ55" s="34"/>
    </row>
    <row r="56" spans="2:62" x14ac:dyDescent="0.2">
      <c r="BE56" s="34"/>
      <c r="BF56" s="34"/>
      <c r="BG56" s="34"/>
      <c r="BH56" s="34"/>
      <c r="BI56" s="34"/>
      <c r="BJ56" s="34"/>
    </row>
    <row r="57" spans="2:62" x14ac:dyDescent="0.2">
      <c r="BE57" s="34"/>
      <c r="BF57" s="34"/>
      <c r="BG57" s="34"/>
      <c r="BH57" s="34"/>
      <c r="BI57" s="34"/>
      <c r="BJ57" s="34"/>
    </row>
    <row r="58" spans="2:62" x14ac:dyDescent="0.2">
      <c r="BE58" s="34"/>
      <c r="BF58" s="34"/>
      <c r="BG58" s="34"/>
      <c r="BH58" s="34"/>
      <c r="BI58" s="34"/>
      <c r="BJ58" s="34"/>
    </row>
    <row r="59" spans="2:62" x14ac:dyDescent="0.2">
      <c r="BE59" s="34"/>
      <c r="BF59" s="34"/>
      <c r="BG59" s="34"/>
      <c r="BH59" s="34"/>
      <c r="BI59" s="34"/>
      <c r="BJ59" s="34"/>
    </row>
    <row r="60" spans="2:62" x14ac:dyDescent="0.2">
      <c r="BE60" s="34"/>
      <c r="BF60" s="34"/>
      <c r="BG60" s="34"/>
      <c r="BH60" s="34"/>
      <c r="BI60" s="34"/>
      <c r="BJ60" s="34"/>
    </row>
    <row r="61" spans="2:62" x14ac:dyDescent="0.2">
      <c r="BE61" s="34"/>
      <c r="BF61" s="34"/>
      <c r="BG61" s="34"/>
      <c r="BH61" s="34"/>
      <c r="BI61" s="34"/>
      <c r="BJ61" s="34"/>
    </row>
    <row r="62" spans="2:62" x14ac:dyDescent="0.2">
      <c r="BE62" s="34"/>
      <c r="BF62" s="34"/>
      <c r="BG62" s="34"/>
      <c r="BH62" s="34"/>
      <c r="BI62" s="34"/>
      <c r="BJ62" s="34"/>
    </row>
    <row r="63" spans="2:62" x14ac:dyDescent="0.2">
      <c r="BE63" s="34"/>
      <c r="BF63" s="34"/>
      <c r="BG63" s="34"/>
      <c r="BH63" s="34"/>
      <c r="BI63" s="34"/>
      <c r="BJ63" s="34"/>
    </row>
    <row r="64" spans="2:62" x14ac:dyDescent="0.2">
      <c r="BE64" s="34"/>
      <c r="BF64" s="34"/>
      <c r="BG64" s="34"/>
      <c r="BH64" s="34"/>
      <c r="BI64" s="34"/>
      <c r="BJ64" s="34"/>
    </row>
    <row r="65" spans="57:62" x14ac:dyDescent="0.2">
      <c r="BE65" s="34"/>
      <c r="BF65" s="34"/>
      <c r="BG65" s="34"/>
      <c r="BH65" s="34"/>
      <c r="BI65" s="34"/>
      <c r="BJ65" s="34"/>
    </row>
    <row r="66" spans="57:62" x14ac:dyDescent="0.2">
      <c r="BE66" s="34"/>
      <c r="BF66" s="34"/>
      <c r="BG66" s="34"/>
      <c r="BH66" s="34"/>
      <c r="BI66" s="34"/>
      <c r="BJ66" s="34"/>
    </row>
    <row r="67" spans="57:62" x14ac:dyDescent="0.2">
      <c r="BE67" s="34"/>
      <c r="BF67" s="34"/>
      <c r="BG67" s="34"/>
      <c r="BH67" s="34"/>
      <c r="BI67" s="34"/>
      <c r="BJ67" s="34"/>
    </row>
    <row r="68" spans="57:62" x14ac:dyDescent="0.2">
      <c r="BE68" s="34"/>
      <c r="BF68" s="34"/>
      <c r="BG68" s="34"/>
      <c r="BH68" s="34"/>
      <c r="BI68" s="34"/>
      <c r="BJ68" s="34"/>
    </row>
    <row r="69" spans="57:62" x14ac:dyDescent="0.2">
      <c r="BE69" s="34"/>
      <c r="BF69" s="34"/>
      <c r="BG69" s="34"/>
      <c r="BH69" s="34"/>
      <c r="BI69" s="34"/>
      <c r="BJ69" s="34"/>
    </row>
    <row r="70" spans="57:62" x14ac:dyDescent="0.2">
      <c r="BE70" s="34"/>
      <c r="BF70" s="34"/>
      <c r="BG70" s="34"/>
      <c r="BH70" s="34"/>
      <c r="BI70" s="34"/>
      <c r="BJ70" s="34"/>
    </row>
    <row r="71" spans="57:62" x14ac:dyDescent="0.2">
      <c r="BE71" s="34"/>
      <c r="BF71" s="34"/>
      <c r="BG71" s="34"/>
      <c r="BH71" s="34"/>
      <c r="BI71" s="34"/>
      <c r="BJ71" s="34"/>
    </row>
    <row r="72" spans="57:62" x14ac:dyDescent="0.2">
      <c r="BE72" s="34"/>
      <c r="BF72" s="34"/>
      <c r="BG72" s="34"/>
      <c r="BH72" s="34"/>
      <c r="BI72" s="34"/>
      <c r="BJ72" s="34"/>
    </row>
    <row r="73" spans="57:62" x14ac:dyDescent="0.2">
      <c r="BE73" s="34"/>
      <c r="BF73" s="34"/>
      <c r="BG73" s="34"/>
      <c r="BH73" s="34"/>
      <c r="BI73" s="34"/>
      <c r="BJ73" s="34"/>
    </row>
    <row r="74" spans="57:62" x14ac:dyDescent="0.2">
      <c r="BE74" s="34"/>
      <c r="BF74" s="34"/>
      <c r="BG74" s="34"/>
      <c r="BH74" s="34"/>
      <c r="BI74" s="34"/>
      <c r="BJ74" s="34"/>
    </row>
    <row r="75" spans="57:62" x14ac:dyDescent="0.2">
      <c r="BE75" s="34"/>
      <c r="BF75" s="34"/>
      <c r="BG75" s="34"/>
      <c r="BH75" s="34"/>
      <c r="BI75" s="34"/>
      <c r="BJ75" s="34"/>
    </row>
    <row r="76" spans="57:62" x14ac:dyDescent="0.2">
      <c r="BE76" s="34"/>
      <c r="BF76" s="34"/>
      <c r="BG76" s="34"/>
      <c r="BH76" s="34"/>
      <c r="BI76" s="34"/>
      <c r="BJ76" s="34"/>
    </row>
    <row r="77" spans="57:62" x14ac:dyDescent="0.2">
      <c r="BE77" s="34"/>
      <c r="BF77" s="34"/>
      <c r="BG77" s="34"/>
      <c r="BH77" s="34"/>
      <c r="BI77" s="34"/>
      <c r="BJ77" s="34"/>
    </row>
    <row r="78" spans="57:62" x14ac:dyDescent="0.2">
      <c r="BE78" s="34"/>
      <c r="BF78" s="34"/>
      <c r="BG78" s="34"/>
      <c r="BH78" s="34"/>
      <c r="BI78" s="34"/>
      <c r="BJ78" s="34"/>
    </row>
    <row r="79" spans="57:62" x14ac:dyDescent="0.2">
      <c r="BE79" s="34"/>
      <c r="BF79" s="34"/>
      <c r="BG79" s="34"/>
      <c r="BH79" s="34"/>
      <c r="BI79" s="34"/>
      <c r="BJ79" s="34"/>
    </row>
    <row r="80" spans="57:62" x14ac:dyDescent="0.2">
      <c r="BE80" s="34"/>
      <c r="BF80" s="34"/>
      <c r="BG80" s="34"/>
      <c r="BH80" s="34"/>
      <c r="BI80" s="34"/>
      <c r="BJ80" s="34"/>
    </row>
    <row r="81" spans="57:62" x14ac:dyDescent="0.2">
      <c r="BE81" s="34"/>
      <c r="BF81" s="34"/>
      <c r="BG81" s="34"/>
      <c r="BH81" s="34"/>
      <c r="BI81" s="34"/>
      <c r="BJ81" s="34"/>
    </row>
    <row r="82" spans="57:62" x14ac:dyDescent="0.2">
      <c r="BE82" s="34"/>
      <c r="BF82" s="34"/>
      <c r="BG82" s="34"/>
      <c r="BH82" s="34"/>
      <c r="BI82" s="34"/>
      <c r="BJ82" s="34"/>
    </row>
    <row r="83" spans="57:62" x14ac:dyDescent="0.2">
      <c r="BE83" s="34"/>
      <c r="BF83" s="34"/>
      <c r="BG83" s="34"/>
      <c r="BH83" s="34"/>
      <c r="BI83" s="34"/>
      <c r="BJ83" s="34"/>
    </row>
    <row r="84" spans="57:62" x14ac:dyDescent="0.2">
      <c r="BE84" s="34"/>
      <c r="BF84" s="34"/>
      <c r="BG84" s="34"/>
      <c r="BH84" s="34"/>
      <c r="BI84" s="34"/>
      <c r="BJ84" s="34"/>
    </row>
    <row r="85" spans="57:62" x14ac:dyDescent="0.2">
      <c r="BE85" s="34"/>
      <c r="BF85" s="34"/>
      <c r="BG85" s="34"/>
      <c r="BH85" s="34"/>
      <c r="BI85" s="34"/>
      <c r="BJ85" s="34"/>
    </row>
    <row r="86" spans="57:62" x14ac:dyDescent="0.2">
      <c r="BE86" s="34"/>
      <c r="BF86" s="34"/>
      <c r="BG86" s="34"/>
      <c r="BH86" s="34"/>
      <c r="BI86" s="34"/>
      <c r="BJ86" s="34"/>
    </row>
    <row r="87" spans="57:62" x14ac:dyDescent="0.2">
      <c r="BE87" s="34"/>
      <c r="BF87" s="34"/>
      <c r="BG87" s="34"/>
      <c r="BH87" s="34"/>
      <c r="BI87" s="34"/>
      <c r="BJ87" s="34"/>
    </row>
    <row r="88" spans="57:62" x14ac:dyDescent="0.2">
      <c r="BE88" s="34"/>
      <c r="BF88" s="34"/>
      <c r="BG88" s="34"/>
      <c r="BH88" s="34"/>
      <c r="BI88" s="34"/>
      <c r="BJ88" s="34"/>
    </row>
    <row r="89" spans="57:62" x14ac:dyDescent="0.2">
      <c r="BE89" s="34"/>
      <c r="BF89" s="34"/>
      <c r="BG89" s="34"/>
      <c r="BH89" s="34"/>
      <c r="BI89" s="34"/>
      <c r="BJ89" s="34"/>
    </row>
  </sheetData>
  <printOptions horizontalCentered="1" verticalCentered="1"/>
  <pageMargins left="0.23622047244094491" right="0.19685039370078741" top="0.59055118110236227" bottom="0.51181102362204722" header="0.31496062992125984" footer="0.27559055118110237"/>
  <pageSetup paperSize="9" scale="85" orientation="portrait" r:id="rId1"/>
  <headerFooter alignWithMargins="0">
    <oddHeader>&amp;C&amp;"-,Normal"&amp;K002060Observatoire de l'habitat de la Martinique&amp;K000000
&amp;"-,Gras"Bilan FDSL - Conseil général</oddHeader>
  </headerFooter>
  <colBreaks count="1" manualBreakCount="1">
    <brk id="55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S88"/>
  <sheetViews>
    <sheetView zoomScale="90" zoomScaleNormal="90" workbookViewId="0">
      <selection activeCell="B2" sqref="B2"/>
    </sheetView>
  </sheetViews>
  <sheetFormatPr baseColWidth="10" defaultRowHeight="12.75" x14ac:dyDescent="0.2"/>
  <cols>
    <col min="1" max="1" width="1.42578125" style="1" customWidth="1"/>
    <col min="2" max="2" width="23.5703125" style="1" customWidth="1"/>
    <col min="3" max="8" width="10" style="1" customWidth="1"/>
    <col min="9" max="9" width="11.42578125" style="1"/>
    <col min="10" max="10" width="6.42578125" style="1" customWidth="1"/>
    <col min="11" max="16" width="10" style="1" customWidth="1"/>
    <col min="17" max="17" width="11.42578125" style="1"/>
    <col min="18" max="18" width="6.42578125" style="1" customWidth="1"/>
    <col min="19" max="24" width="10" style="1" customWidth="1"/>
    <col min="25" max="25" width="11.42578125" style="1"/>
    <col min="26" max="26" width="6.42578125" style="1" customWidth="1"/>
    <col min="27" max="32" width="10" style="1" customWidth="1"/>
    <col min="33" max="33" width="11.42578125" style="1"/>
    <col min="34" max="34" width="6.42578125" style="1" customWidth="1"/>
    <col min="35" max="40" width="10" style="1" customWidth="1"/>
    <col min="41" max="41" width="11.42578125" style="1"/>
    <col min="42" max="42" width="6.42578125" style="1" customWidth="1"/>
    <col min="43" max="46" width="10" style="1" customWidth="1"/>
    <col min="47" max="47" width="9.5703125" style="1" customWidth="1"/>
    <col min="48" max="48" width="8.85546875" style="1" customWidth="1"/>
    <col min="49" max="49" width="11.42578125" style="1"/>
    <col min="50" max="50" width="2.140625" style="1" customWidth="1"/>
    <col min="51" max="56" width="10" style="1" customWidth="1"/>
    <col min="57" max="57" width="11.42578125" style="1"/>
    <col min="58" max="58" width="4.140625" style="1" customWidth="1"/>
    <col min="59" max="62" width="10" style="1" customWidth="1"/>
    <col min="63" max="63" width="9.42578125" style="1" customWidth="1"/>
    <col min="64" max="64" width="8.85546875" style="1" customWidth="1"/>
    <col min="65" max="65" width="11.42578125" style="1"/>
    <col min="66" max="66" width="3.85546875" style="1" customWidth="1"/>
    <col min="67" max="70" width="10" style="1" customWidth="1"/>
    <col min="71" max="73" width="11.42578125" style="1"/>
    <col min="74" max="74" width="1.42578125" style="1" customWidth="1"/>
    <col min="75" max="75" width="17" style="1" hidden="1" customWidth="1"/>
    <col min="76" max="79" width="10" style="1" customWidth="1"/>
    <col min="80" max="82" width="11.42578125" style="1"/>
    <col min="83" max="83" width="1.42578125" style="1" customWidth="1"/>
    <col min="84" max="90" width="11.42578125" style="1"/>
    <col min="91" max="91" width="10.28515625" style="1" customWidth="1"/>
    <col min="92" max="95" width="11.42578125" style="1"/>
    <col min="96" max="97" width="8.5703125" style="1" customWidth="1"/>
    <col min="98" max="98" width="11.42578125" style="1"/>
    <col min="99" max="99" width="5.28515625" style="1" customWidth="1"/>
    <col min="100" max="103" width="11.42578125" style="1"/>
    <col min="104" max="105" width="9.140625" style="1" customWidth="1"/>
    <col min="106" max="106" width="11.5703125" style="1" bestFit="1" customWidth="1"/>
    <col min="107" max="107" width="2.85546875" style="1" customWidth="1"/>
    <col min="108" max="113" width="11.5703125" style="1" bestFit="1" customWidth="1"/>
    <col min="114" max="114" width="12.5703125" style="1" bestFit="1" customWidth="1"/>
    <col min="115" max="115" width="11.42578125" style="1"/>
    <col min="116" max="122" width="11.5703125" style="1" bestFit="1" customWidth="1"/>
    <col min="123" max="16384" width="11.42578125" style="1"/>
  </cols>
  <sheetData>
    <row r="2" spans="1:122" ht="18" x14ac:dyDescent="0.25">
      <c r="C2" s="41">
        <v>2014</v>
      </c>
      <c r="D2" s="40"/>
      <c r="E2" s="41"/>
      <c r="F2" s="40"/>
      <c r="G2" s="41"/>
      <c r="H2" s="40"/>
      <c r="I2" s="39"/>
      <c r="K2" s="41">
        <v>2013</v>
      </c>
      <c r="L2" s="40"/>
      <c r="M2" s="41"/>
      <c r="N2" s="40"/>
      <c r="O2" s="41"/>
      <c r="P2" s="40"/>
      <c r="Q2" s="39"/>
      <c r="S2" s="41">
        <v>2012</v>
      </c>
      <c r="T2" s="40"/>
      <c r="U2" s="41"/>
      <c r="V2" s="40"/>
      <c r="W2" s="41"/>
      <c r="X2" s="40"/>
      <c r="Y2" s="39"/>
      <c r="AA2" s="41">
        <v>2011</v>
      </c>
      <c r="AB2" s="40"/>
      <c r="AC2" s="41"/>
      <c r="AD2" s="40"/>
      <c r="AE2" s="41"/>
      <c r="AF2" s="40"/>
      <c r="AG2" s="39"/>
      <c r="AI2" s="41">
        <v>2010</v>
      </c>
      <c r="AJ2" s="40"/>
      <c r="AK2" s="41"/>
      <c r="AL2" s="40"/>
      <c r="AM2" s="41"/>
      <c r="AN2" s="40"/>
      <c r="AO2" s="39"/>
      <c r="AQ2" s="41">
        <v>2009</v>
      </c>
      <c r="AR2" s="40"/>
      <c r="AS2" s="41"/>
      <c r="AT2" s="40"/>
      <c r="AU2" s="41"/>
      <c r="AV2" s="40"/>
      <c r="AW2" s="39"/>
      <c r="AY2" s="41">
        <v>2008</v>
      </c>
      <c r="AZ2" s="40"/>
      <c r="BA2" s="41"/>
      <c r="BB2" s="40"/>
      <c r="BC2" s="41"/>
      <c r="BD2" s="40"/>
      <c r="BE2" s="39"/>
      <c r="BG2" s="41">
        <v>2007</v>
      </c>
      <c r="BH2" s="40"/>
      <c r="BI2" s="41"/>
      <c r="BJ2" s="40"/>
      <c r="BK2" s="41"/>
      <c r="BL2" s="40"/>
      <c r="BM2" s="39"/>
      <c r="BO2" s="41">
        <v>2006</v>
      </c>
      <c r="BP2" s="40"/>
      <c r="BQ2" s="41"/>
      <c r="BR2" s="40"/>
      <c r="BS2" s="41"/>
      <c r="BT2" s="40"/>
      <c r="BU2" s="39"/>
      <c r="BX2" s="41">
        <v>2011</v>
      </c>
      <c r="BY2" s="40"/>
      <c r="BZ2" s="41"/>
      <c r="CA2" s="40"/>
      <c r="CB2" s="41"/>
      <c r="CC2" s="40"/>
      <c r="CD2" s="39"/>
      <c r="CF2" s="41">
        <v>2010</v>
      </c>
      <c r="CG2" s="40"/>
      <c r="CH2" s="41"/>
      <c r="CI2" s="40"/>
      <c r="CJ2" s="41"/>
      <c r="CK2" s="40"/>
      <c r="CL2" s="39"/>
      <c r="CN2" s="41">
        <v>2009</v>
      </c>
      <c r="CO2" s="40"/>
      <c r="CP2" s="41"/>
      <c r="CQ2" s="40"/>
      <c r="CR2" s="41"/>
      <c r="CS2" s="40"/>
      <c r="CT2" s="39"/>
      <c r="CV2" s="41">
        <v>2008</v>
      </c>
      <c r="CW2" s="40"/>
      <c r="CX2" s="41"/>
      <c r="CY2" s="40"/>
      <c r="CZ2" s="41"/>
      <c r="DA2" s="40"/>
      <c r="DB2" s="39"/>
      <c r="DD2" s="41">
        <v>2007</v>
      </c>
      <c r="DE2" s="40"/>
      <c r="DF2" s="41"/>
      <c r="DG2" s="40"/>
      <c r="DH2" s="41"/>
      <c r="DI2" s="40"/>
      <c r="DJ2" s="39"/>
      <c r="DL2" s="41">
        <v>2006</v>
      </c>
      <c r="DM2" s="40"/>
      <c r="DN2" s="41"/>
      <c r="DO2" s="40"/>
      <c r="DP2" s="41"/>
      <c r="DQ2" s="40"/>
      <c r="DR2" s="39"/>
    </row>
    <row r="3" spans="1:122" ht="38.25" x14ac:dyDescent="0.2">
      <c r="C3" s="38" t="s">
        <v>42</v>
      </c>
      <c r="D3" s="36"/>
      <c r="E3" s="37" t="s">
        <v>43</v>
      </c>
      <c r="F3" s="36"/>
      <c r="G3" s="37" t="s">
        <v>44</v>
      </c>
      <c r="H3" s="36"/>
      <c r="I3" s="32" t="s">
        <v>45</v>
      </c>
      <c r="J3" s="34"/>
      <c r="K3" s="38" t="s">
        <v>42</v>
      </c>
      <c r="L3" s="36"/>
      <c r="M3" s="37" t="s">
        <v>43</v>
      </c>
      <c r="N3" s="36"/>
      <c r="O3" s="37" t="s">
        <v>44</v>
      </c>
      <c r="P3" s="36"/>
      <c r="Q3" s="32" t="s">
        <v>45</v>
      </c>
      <c r="R3" s="34"/>
      <c r="S3" s="38" t="s">
        <v>42</v>
      </c>
      <c r="T3" s="36"/>
      <c r="U3" s="37" t="s">
        <v>43</v>
      </c>
      <c r="V3" s="36"/>
      <c r="W3" s="37" t="s">
        <v>44</v>
      </c>
      <c r="X3" s="36"/>
      <c r="Y3" s="32" t="s">
        <v>45</v>
      </c>
      <c r="Z3" s="34"/>
      <c r="AA3" s="38" t="s">
        <v>42</v>
      </c>
      <c r="AB3" s="36"/>
      <c r="AC3" s="37" t="s">
        <v>43</v>
      </c>
      <c r="AD3" s="36"/>
      <c r="AE3" s="37" t="s">
        <v>44</v>
      </c>
      <c r="AF3" s="36"/>
      <c r="AG3" s="32" t="s">
        <v>45</v>
      </c>
      <c r="AH3" s="34"/>
      <c r="AI3" s="38" t="s">
        <v>42</v>
      </c>
      <c r="AJ3" s="36"/>
      <c r="AK3" s="37" t="s">
        <v>43</v>
      </c>
      <c r="AL3" s="36"/>
      <c r="AM3" s="37" t="s">
        <v>44</v>
      </c>
      <c r="AN3" s="36"/>
      <c r="AO3" s="32" t="s">
        <v>45</v>
      </c>
      <c r="AP3" s="34"/>
      <c r="AQ3" s="38" t="s">
        <v>42</v>
      </c>
      <c r="AR3" s="36"/>
      <c r="AS3" s="37" t="s">
        <v>43</v>
      </c>
      <c r="AT3" s="36"/>
      <c r="AU3" s="37" t="s">
        <v>44</v>
      </c>
      <c r="AV3" s="36"/>
      <c r="AW3" s="32" t="s">
        <v>45</v>
      </c>
      <c r="AX3" s="34"/>
      <c r="AY3" s="38" t="s">
        <v>42</v>
      </c>
      <c r="AZ3" s="36"/>
      <c r="BA3" s="37" t="s">
        <v>43</v>
      </c>
      <c r="BB3" s="36"/>
      <c r="BC3" s="37" t="s">
        <v>44</v>
      </c>
      <c r="BD3" s="36"/>
      <c r="BE3" s="32" t="s">
        <v>45</v>
      </c>
      <c r="BF3" s="34"/>
      <c r="BG3" s="38" t="s">
        <v>42</v>
      </c>
      <c r="BH3" s="36"/>
      <c r="BI3" s="37" t="s">
        <v>43</v>
      </c>
      <c r="BJ3" s="36"/>
      <c r="BK3" s="37" t="s">
        <v>44</v>
      </c>
      <c r="BL3" s="36"/>
      <c r="BM3" s="32" t="s">
        <v>45</v>
      </c>
      <c r="BN3" s="34"/>
      <c r="BO3" s="38" t="s">
        <v>42</v>
      </c>
      <c r="BP3" s="36"/>
      <c r="BQ3" s="37" t="s">
        <v>43</v>
      </c>
      <c r="BR3" s="36"/>
      <c r="BS3" s="37" t="s">
        <v>44</v>
      </c>
      <c r="BT3" s="36"/>
      <c r="BU3" s="32" t="s">
        <v>45</v>
      </c>
      <c r="BV3" s="34"/>
      <c r="BX3" s="38" t="s">
        <v>42</v>
      </c>
      <c r="BY3" s="36"/>
      <c r="BZ3" s="37" t="s">
        <v>43</v>
      </c>
      <c r="CA3" s="36"/>
      <c r="CB3" s="37" t="s">
        <v>44</v>
      </c>
      <c r="CC3" s="36"/>
      <c r="CD3" s="32" t="s">
        <v>45</v>
      </c>
      <c r="CE3" s="34"/>
      <c r="CF3" s="38" t="s">
        <v>42</v>
      </c>
      <c r="CG3" s="36"/>
      <c r="CH3" s="37" t="s">
        <v>43</v>
      </c>
      <c r="CI3" s="36"/>
      <c r="CJ3" s="37" t="s">
        <v>44</v>
      </c>
      <c r="CK3" s="36"/>
      <c r="CL3" s="32" t="s">
        <v>45</v>
      </c>
      <c r="CN3" s="38" t="s">
        <v>42</v>
      </c>
      <c r="CO3" s="36"/>
      <c r="CP3" s="37" t="s">
        <v>43</v>
      </c>
      <c r="CQ3" s="36"/>
      <c r="CR3" s="37" t="s">
        <v>44</v>
      </c>
      <c r="CS3" s="36"/>
      <c r="CT3" s="32" t="s">
        <v>45</v>
      </c>
      <c r="CV3" s="38" t="s">
        <v>42</v>
      </c>
      <c r="CW3" s="36"/>
      <c r="CX3" s="37" t="s">
        <v>43</v>
      </c>
      <c r="CY3" s="36"/>
      <c r="CZ3" s="37" t="s">
        <v>44</v>
      </c>
      <c r="DA3" s="36"/>
      <c r="DB3" s="32" t="s">
        <v>45</v>
      </c>
      <c r="DD3" s="38" t="s">
        <v>42</v>
      </c>
      <c r="DE3" s="36"/>
      <c r="DF3" s="37" t="s">
        <v>43</v>
      </c>
      <c r="DG3" s="36"/>
      <c r="DH3" s="37" t="s">
        <v>44</v>
      </c>
      <c r="DI3" s="36"/>
      <c r="DJ3" s="32" t="s">
        <v>45</v>
      </c>
      <c r="DL3" s="38" t="s">
        <v>42</v>
      </c>
      <c r="DM3" s="36"/>
      <c r="DN3" s="37" t="s">
        <v>43</v>
      </c>
      <c r="DO3" s="36"/>
      <c r="DP3" s="37" t="s">
        <v>44</v>
      </c>
      <c r="DQ3" s="36"/>
      <c r="DR3" s="32" t="s">
        <v>45</v>
      </c>
    </row>
    <row r="4" spans="1:122" ht="26.25" thickBot="1" x14ac:dyDescent="0.25">
      <c r="C4" s="33" t="s">
        <v>50</v>
      </c>
      <c r="D4" s="32" t="s">
        <v>49</v>
      </c>
      <c r="E4" s="33" t="s">
        <v>50</v>
      </c>
      <c r="F4" s="32" t="s">
        <v>49</v>
      </c>
      <c r="G4" s="33" t="s">
        <v>50</v>
      </c>
      <c r="H4" s="32" t="s">
        <v>49</v>
      </c>
      <c r="I4" s="31" t="s">
        <v>50</v>
      </c>
      <c r="J4" s="34"/>
      <c r="K4" s="33" t="s">
        <v>50</v>
      </c>
      <c r="L4" s="32" t="s">
        <v>49</v>
      </c>
      <c r="M4" s="33" t="s">
        <v>50</v>
      </c>
      <c r="N4" s="32" t="s">
        <v>49</v>
      </c>
      <c r="O4" s="33" t="s">
        <v>50</v>
      </c>
      <c r="P4" s="32" t="s">
        <v>49</v>
      </c>
      <c r="Q4" s="31" t="s">
        <v>50</v>
      </c>
      <c r="R4" s="34"/>
      <c r="S4" s="33" t="s">
        <v>50</v>
      </c>
      <c r="T4" s="32" t="s">
        <v>49</v>
      </c>
      <c r="U4" s="33" t="s">
        <v>50</v>
      </c>
      <c r="V4" s="32" t="s">
        <v>49</v>
      </c>
      <c r="W4" s="33" t="s">
        <v>50</v>
      </c>
      <c r="X4" s="32" t="s">
        <v>49</v>
      </c>
      <c r="Y4" s="31" t="s">
        <v>50</v>
      </c>
      <c r="Z4" s="34"/>
      <c r="AA4" s="33" t="s">
        <v>50</v>
      </c>
      <c r="AB4" s="32" t="s">
        <v>49</v>
      </c>
      <c r="AC4" s="33" t="s">
        <v>50</v>
      </c>
      <c r="AD4" s="32" t="s">
        <v>49</v>
      </c>
      <c r="AE4" s="33" t="s">
        <v>50</v>
      </c>
      <c r="AF4" s="32" t="s">
        <v>49</v>
      </c>
      <c r="AG4" s="31" t="s">
        <v>50</v>
      </c>
      <c r="AH4" s="34"/>
      <c r="AI4" s="33" t="s">
        <v>50</v>
      </c>
      <c r="AJ4" s="32" t="s">
        <v>49</v>
      </c>
      <c r="AK4" s="33" t="s">
        <v>50</v>
      </c>
      <c r="AL4" s="32" t="s">
        <v>49</v>
      </c>
      <c r="AM4" s="33" t="s">
        <v>50</v>
      </c>
      <c r="AN4" s="32" t="s">
        <v>49</v>
      </c>
      <c r="AO4" s="31" t="s">
        <v>50</v>
      </c>
      <c r="AP4" s="34"/>
      <c r="AQ4" s="33" t="s">
        <v>50</v>
      </c>
      <c r="AR4" s="32" t="s">
        <v>49</v>
      </c>
      <c r="AS4" s="33" t="s">
        <v>50</v>
      </c>
      <c r="AT4" s="32" t="s">
        <v>49</v>
      </c>
      <c r="AU4" s="33" t="s">
        <v>50</v>
      </c>
      <c r="AV4" s="32" t="s">
        <v>49</v>
      </c>
      <c r="AW4" s="35" t="s">
        <v>50</v>
      </c>
      <c r="AX4" s="34"/>
      <c r="AY4" s="33" t="s">
        <v>50</v>
      </c>
      <c r="AZ4" s="32" t="s">
        <v>49</v>
      </c>
      <c r="BA4" s="33" t="s">
        <v>50</v>
      </c>
      <c r="BB4" s="32" t="s">
        <v>49</v>
      </c>
      <c r="BC4" s="33" t="s">
        <v>50</v>
      </c>
      <c r="BD4" s="32" t="s">
        <v>49</v>
      </c>
      <c r="BE4" s="31" t="s">
        <v>50</v>
      </c>
      <c r="BF4" s="34"/>
      <c r="BG4" s="33" t="s">
        <v>50</v>
      </c>
      <c r="BH4" s="32" t="s">
        <v>49</v>
      </c>
      <c r="BI4" s="33" t="s">
        <v>50</v>
      </c>
      <c r="BJ4" s="32" t="s">
        <v>49</v>
      </c>
      <c r="BK4" s="33" t="s">
        <v>50</v>
      </c>
      <c r="BL4" s="32" t="s">
        <v>49</v>
      </c>
      <c r="BM4" s="31" t="s">
        <v>50</v>
      </c>
      <c r="BN4" s="34"/>
      <c r="BO4" s="33" t="s">
        <v>50</v>
      </c>
      <c r="BP4" s="32" t="s">
        <v>49</v>
      </c>
      <c r="BQ4" s="33" t="s">
        <v>50</v>
      </c>
      <c r="BR4" s="32" t="s">
        <v>49</v>
      </c>
      <c r="BS4" s="33" t="s">
        <v>50</v>
      </c>
      <c r="BT4" s="32" t="s">
        <v>49</v>
      </c>
      <c r="BU4" s="31" t="s">
        <v>50</v>
      </c>
      <c r="BV4" s="34"/>
      <c r="BX4" s="33" t="s">
        <v>48</v>
      </c>
      <c r="BY4" s="32" t="s">
        <v>49</v>
      </c>
      <c r="BZ4" s="33" t="s">
        <v>48</v>
      </c>
      <c r="CA4" s="32" t="s">
        <v>49</v>
      </c>
      <c r="CB4" s="33" t="s">
        <v>48</v>
      </c>
      <c r="CC4" s="32" t="s">
        <v>49</v>
      </c>
      <c r="CD4" s="31" t="s">
        <v>48</v>
      </c>
      <c r="CE4" s="34"/>
      <c r="CF4" s="33" t="s">
        <v>48</v>
      </c>
      <c r="CG4" s="32" t="s">
        <v>49</v>
      </c>
      <c r="CH4" s="33" t="s">
        <v>48</v>
      </c>
      <c r="CI4" s="32" t="s">
        <v>49</v>
      </c>
      <c r="CJ4" s="33" t="s">
        <v>48</v>
      </c>
      <c r="CK4" s="32" t="s">
        <v>49</v>
      </c>
      <c r="CL4" s="31" t="s">
        <v>48</v>
      </c>
      <c r="CN4" s="33" t="s">
        <v>48</v>
      </c>
      <c r="CO4" s="32" t="s">
        <v>49</v>
      </c>
      <c r="CP4" s="33" t="s">
        <v>48</v>
      </c>
      <c r="CQ4" s="32" t="s">
        <v>49</v>
      </c>
      <c r="CR4" s="33" t="s">
        <v>48</v>
      </c>
      <c r="CS4" s="32" t="s">
        <v>49</v>
      </c>
      <c r="CT4" s="31" t="s">
        <v>48</v>
      </c>
      <c r="CV4" s="33" t="s">
        <v>48</v>
      </c>
      <c r="CW4" s="32" t="s">
        <v>49</v>
      </c>
      <c r="CX4" s="33" t="s">
        <v>48</v>
      </c>
      <c r="CY4" s="32" t="s">
        <v>49</v>
      </c>
      <c r="CZ4" s="33" t="s">
        <v>48</v>
      </c>
      <c r="DA4" s="32" t="s">
        <v>49</v>
      </c>
      <c r="DB4" s="31" t="s">
        <v>48</v>
      </c>
      <c r="DD4" s="33" t="s">
        <v>48</v>
      </c>
      <c r="DE4" s="32" t="s">
        <v>49</v>
      </c>
      <c r="DF4" s="33" t="s">
        <v>48</v>
      </c>
      <c r="DG4" s="32" t="s">
        <v>49</v>
      </c>
      <c r="DH4" s="33" t="s">
        <v>48</v>
      </c>
      <c r="DI4" s="32" t="s">
        <v>49</v>
      </c>
      <c r="DJ4" s="31" t="s">
        <v>48</v>
      </c>
      <c r="DL4" s="33" t="s">
        <v>48</v>
      </c>
      <c r="DM4" s="32" t="s">
        <v>49</v>
      </c>
      <c r="DN4" s="33" t="s">
        <v>48</v>
      </c>
      <c r="DO4" s="32" t="s">
        <v>49</v>
      </c>
      <c r="DP4" s="33" t="s">
        <v>48</v>
      </c>
      <c r="DQ4" s="32" t="s">
        <v>49</v>
      </c>
      <c r="DR4" s="31" t="s">
        <v>48</v>
      </c>
    </row>
    <row r="5" spans="1:122" s="6" customFormat="1" x14ac:dyDescent="0.2">
      <c r="A5" s="7">
        <v>97209</v>
      </c>
      <c r="B5" s="28" t="s">
        <v>0</v>
      </c>
      <c r="C5" s="5">
        <v>197</v>
      </c>
      <c r="D5" s="22">
        <f t="shared" ref="D5:D24" si="0">(C5/$I5)*100</f>
        <v>44.57013574660634</v>
      </c>
      <c r="E5" s="5">
        <v>245</v>
      </c>
      <c r="F5" s="22">
        <f t="shared" ref="F5:F24" si="1">(E5/$I5)*100</f>
        <v>55.429864253393667</v>
      </c>
      <c r="G5" s="5">
        <v>0</v>
      </c>
      <c r="H5" s="22">
        <f>(G5/$I5)*100</f>
        <v>0</v>
      </c>
      <c r="I5" s="30">
        <v>442</v>
      </c>
      <c r="K5" s="5">
        <v>283</v>
      </c>
      <c r="L5" s="22">
        <f t="shared" ref="L5:L22" si="2">(K5/$Q5)*100</f>
        <v>64.908256880733944</v>
      </c>
      <c r="M5" s="5">
        <v>152</v>
      </c>
      <c r="N5" s="22">
        <f t="shared" ref="N5:N22" si="3">(M5/$Q5)*100</f>
        <v>34.862385321100916</v>
      </c>
      <c r="O5" s="5">
        <v>1</v>
      </c>
      <c r="P5" s="22">
        <f t="shared" ref="P5:P22" si="4">(O5/$Q5)*100</f>
        <v>0.22935779816513763</v>
      </c>
      <c r="Q5" s="30">
        <v>436</v>
      </c>
      <c r="S5" s="5">
        <v>214</v>
      </c>
      <c r="T5" s="22">
        <f t="shared" ref="T5:T26" si="5">(S5/$Y5)*100</f>
        <v>42.376237623762378</v>
      </c>
      <c r="U5" s="5">
        <v>291</v>
      </c>
      <c r="V5" s="22">
        <f t="shared" ref="V5:V26" si="6">(U5/$Y5)*100</f>
        <v>57.623762376237622</v>
      </c>
      <c r="W5" s="5">
        <v>0</v>
      </c>
      <c r="X5" s="22">
        <f t="shared" ref="X5:X26" si="7">(W5/$Y5)*100</f>
        <v>0</v>
      </c>
      <c r="Y5" s="30">
        <v>505</v>
      </c>
      <c r="AA5" s="5">
        <v>169</v>
      </c>
      <c r="AB5" s="22">
        <v>38.672768878718536</v>
      </c>
      <c r="AC5" s="5">
        <v>267</v>
      </c>
      <c r="AD5" s="22">
        <v>61.098398169336384</v>
      </c>
      <c r="AE5" s="5">
        <v>1</v>
      </c>
      <c r="AF5" s="22">
        <v>0.2288329519450801</v>
      </c>
      <c r="AG5" s="30">
        <v>437</v>
      </c>
      <c r="AI5" s="5">
        <v>109</v>
      </c>
      <c r="AJ5" s="22">
        <v>26.014319809069214</v>
      </c>
      <c r="AK5" s="5">
        <v>309</v>
      </c>
      <c r="AL5" s="22">
        <v>73.747016706443915</v>
      </c>
      <c r="AM5" s="5">
        <v>1</v>
      </c>
      <c r="AN5" s="22">
        <v>0.23866348448687352</v>
      </c>
      <c r="AO5" s="30">
        <v>419</v>
      </c>
      <c r="AQ5" s="5">
        <v>80</v>
      </c>
      <c r="AR5" s="22">
        <v>25.157232704402517</v>
      </c>
      <c r="AS5" s="5">
        <v>238</v>
      </c>
      <c r="AT5" s="22">
        <v>74.842767295597483</v>
      </c>
      <c r="AU5" s="5"/>
      <c r="AV5" s="22"/>
      <c r="AW5" s="23">
        <v>318</v>
      </c>
      <c r="AY5" s="5">
        <v>156</v>
      </c>
      <c r="AZ5" s="22">
        <v>29.323308270676691</v>
      </c>
      <c r="BA5" s="5">
        <v>376</v>
      </c>
      <c r="BB5" s="22">
        <v>70.676691729323309</v>
      </c>
      <c r="BC5" s="5"/>
      <c r="BD5" s="22"/>
      <c r="BE5" s="30">
        <v>532</v>
      </c>
      <c r="BG5" s="5">
        <v>199</v>
      </c>
      <c r="BH5" s="22">
        <v>28.715728715728716</v>
      </c>
      <c r="BI5" s="5">
        <v>494</v>
      </c>
      <c r="BJ5" s="22">
        <v>71.284271284271284</v>
      </c>
      <c r="BK5" s="5"/>
      <c r="BL5" s="22"/>
      <c r="BM5" s="30">
        <v>693</v>
      </c>
      <c r="BO5" s="5">
        <v>271</v>
      </c>
      <c r="BP5" s="22">
        <v>40.447761194029852</v>
      </c>
      <c r="BQ5" s="5">
        <v>399</v>
      </c>
      <c r="BR5" s="22">
        <v>59.552238805970148</v>
      </c>
      <c r="BS5" s="5"/>
      <c r="BT5" s="22"/>
      <c r="BU5" s="30">
        <v>670</v>
      </c>
      <c r="BW5" s="28" t="s">
        <v>0</v>
      </c>
      <c r="BX5" s="5">
        <v>133136</v>
      </c>
      <c r="BY5" s="22">
        <v>0.38770963711920231</v>
      </c>
      <c r="BZ5" s="5">
        <v>209995</v>
      </c>
      <c r="CA5" s="22">
        <v>0.61153320849993154</v>
      </c>
      <c r="CB5" s="5">
        <v>260</v>
      </c>
      <c r="CC5" s="22">
        <v>7.5715438086612641E-4</v>
      </c>
      <c r="CD5" s="30">
        <v>343391</v>
      </c>
      <c r="CF5" s="5">
        <v>76925</v>
      </c>
      <c r="CG5" s="22">
        <v>22.165090666530283</v>
      </c>
      <c r="CH5" s="5">
        <v>269579.75</v>
      </c>
      <c r="CI5" s="22">
        <v>77.676432897114935</v>
      </c>
      <c r="CJ5" s="5">
        <v>550</v>
      </c>
      <c r="CK5" s="22">
        <v>0.15847643635478265</v>
      </c>
      <c r="CL5" s="30">
        <v>347054.75</v>
      </c>
      <c r="CN5" s="5">
        <v>61089</v>
      </c>
      <c r="CO5" s="22">
        <v>22.976241072066617</v>
      </c>
      <c r="CP5" s="5">
        <v>204790</v>
      </c>
      <c r="CQ5" s="22">
        <v>77.023758927933386</v>
      </c>
      <c r="CR5" s="5"/>
      <c r="CS5" s="22"/>
      <c r="CT5" s="30">
        <v>265879</v>
      </c>
      <c r="CV5" s="5">
        <v>119844</v>
      </c>
      <c r="CW5" s="22">
        <v>29.121358432981076</v>
      </c>
      <c r="CX5" s="5">
        <v>291689</v>
      </c>
      <c r="CY5" s="22">
        <v>70.878641567018931</v>
      </c>
      <c r="CZ5" s="5"/>
      <c r="DA5" s="22"/>
      <c r="DB5" s="30">
        <v>411533</v>
      </c>
      <c r="DD5" s="5">
        <v>166724.44</v>
      </c>
      <c r="DE5" s="22">
        <v>30.811878017485871</v>
      </c>
      <c r="DF5" s="5">
        <v>374380</v>
      </c>
      <c r="DG5" s="22">
        <v>69.188121982514133</v>
      </c>
      <c r="DH5" s="5"/>
      <c r="DI5" s="22"/>
      <c r="DJ5" s="5">
        <v>541104.43999999994</v>
      </c>
      <c r="DL5" s="5">
        <v>209391.63</v>
      </c>
      <c r="DM5" s="22">
        <v>46.483384722391861</v>
      </c>
      <c r="DN5" s="5">
        <v>241073.91</v>
      </c>
      <c r="DO5" s="22">
        <v>53.516615277608139</v>
      </c>
      <c r="DP5" s="5"/>
      <c r="DQ5" s="22"/>
      <c r="DR5" s="5">
        <v>450465.54</v>
      </c>
    </row>
    <row r="6" spans="1:122" s="6" customFormat="1" x14ac:dyDescent="0.2">
      <c r="A6" s="7">
        <v>97213</v>
      </c>
      <c r="B6" s="24" t="s">
        <v>1</v>
      </c>
      <c r="C6" s="5">
        <v>86</v>
      </c>
      <c r="D6" s="22">
        <f t="shared" si="0"/>
        <v>52.121212121212125</v>
      </c>
      <c r="E6" s="5">
        <v>58</v>
      </c>
      <c r="F6" s="22">
        <f t="shared" si="1"/>
        <v>35.151515151515149</v>
      </c>
      <c r="G6" s="5">
        <v>21</v>
      </c>
      <c r="H6" s="22">
        <f t="shared" ref="H6" si="8">(G6/$I6)*100</f>
        <v>12.727272727272727</v>
      </c>
      <c r="I6" s="23">
        <v>165</v>
      </c>
      <c r="K6" s="5">
        <v>96</v>
      </c>
      <c r="L6" s="22">
        <f t="shared" si="2"/>
        <v>65.306122448979593</v>
      </c>
      <c r="M6" s="5">
        <v>25</v>
      </c>
      <c r="N6" s="22">
        <f t="shared" si="3"/>
        <v>17.006802721088434</v>
      </c>
      <c r="O6" s="5">
        <v>26</v>
      </c>
      <c r="P6" s="22">
        <f t="shared" si="4"/>
        <v>17.687074829931973</v>
      </c>
      <c r="Q6" s="23">
        <v>147</v>
      </c>
      <c r="S6" s="5">
        <v>70</v>
      </c>
      <c r="T6" s="22">
        <f t="shared" si="5"/>
        <v>58.333333333333336</v>
      </c>
      <c r="U6" s="5">
        <v>36</v>
      </c>
      <c r="V6" s="22">
        <f t="shared" si="6"/>
        <v>30</v>
      </c>
      <c r="W6" s="5">
        <v>14</v>
      </c>
      <c r="X6" s="22">
        <f t="shared" si="7"/>
        <v>11.666666666666666</v>
      </c>
      <c r="Y6" s="23">
        <v>120</v>
      </c>
      <c r="AA6" s="5">
        <v>58</v>
      </c>
      <c r="AB6" s="22">
        <v>57.999999999999993</v>
      </c>
      <c r="AC6" s="5">
        <v>26</v>
      </c>
      <c r="AD6" s="22">
        <v>26</v>
      </c>
      <c r="AE6" s="5">
        <v>16</v>
      </c>
      <c r="AF6" s="22">
        <v>16</v>
      </c>
      <c r="AG6" s="23">
        <v>100</v>
      </c>
      <c r="AI6" s="5">
        <v>36</v>
      </c>
      <c r="AJ6" s="22">
        <v>40.909090909090914</v>
      </c>
      <c r="AK6" s="5">
        <v>46</v>
      </c>
      <c r="AL6" s="22">
        <v>52.272727272727273</v>
      </c>
      <c r="AM6" s="5">
        <v>6</v>
      </c>
      <c r="AN6" s="22">
        <v>6.8181818181818175</v>
      </c>
      <c r="AO6" s="23">
        <v>88</v>
      </c>
      <c r="AQ6" s="5">
        <v>19</v>
      </c>
      <c r="AR6" s="22">
        <v>46.341463414634148</v>
      </c>
      <c r="AS6" s="5">
        <v>22</v>
      </c>
      <c r="AT6" s="22">
        <v>53.658536585365859</v>
      </c>
      <c r="AU6" s="5"/>
      <c r="AV6" s="22"/>
      <c r="AW6" s="23">
        <v>41</v>
      </c>
      <c r="AY6" s="5">
        <v>39</v>
      </c>
      <c r="AZ6" s="22">
        <v>36.44859813084112</v>
      </c>
      <c r="BA6" s="5">
        <v>68</v>
      </c>
      <c r="BB6" s="22">
        <v>63.551401869158873</v>
      </c>
      <c r="BC6" s="5"/>
      <c r="BD6" s="22"/>
      <c r="BE6" s="23">
        <v>107</v>
      </c>
      <c r="BG6" s="5">
        <v>42</v>
      </c>
      <c r="BH6" s="22">
        <v>41.17647058823529</v>
      </c>
      <c r="BI6" s="5">
        <v>60</v>
      </c>
      <c r="BJ6" s="22">
        <v>58.82352941176471</v>
      </c>
      <c r="BK6" s="5"/>
      <c r="BL6" s="22"/>
      <c r="BM6" s="23">
        <v>102</v>
      </c>
      <c r="BO6" s="5">
        <v>36</v>
      </c>
      <c r="BP6" s="22">
        <v>32.727272727272727</v>
      </c>
      <c r="BQ6" s="5">
        <v>74</v>
      </c>
      <c r="BR6" s="22">
        <v>67.272727272727266</v>
      </c>
      <c r="BS6" s="5"/>
      <c r="BT6" s="22"/>
      <c r="BU6" s="23">
        <v>110</v>
      </c>
      <c r="BW6" s="24" t="s">
        <v>1</v>
      </c>
      <c r="BX6" s="5">
        <v>44367</v>
      </c>
      <c r="BY6" s="22">
        <v>0.58267995744848511</v>
      </c>
      <c r="BZ6" s="5">
        <v>27209</v>
      </c>
      <c r="CA6" s="22">
        <v>0.35734079298162669</v>
      </c>
      <c r="CB6" s="5">
        <v>4567</v>
      </c>
      <c r="CC6" s="22">
        <v>5.9979249569888239E-2</v>
      </c>
      <c r="CD6" s="23">
        <v>76143</v>
      </c>
      <c r="CF6" s="5">
        <v>28234</v>
      </c>
      <c r="CG6" s="22">
        <v>42.982629744089394</v>
      </c>
      <c r="CH6" s="5">
        <v>34213</v>
      </c>
      <c r="CI6" s="22">
        <v>52.084887420646396</v>
      </c>
      <c r="CJ6" s="5">
        <v>3240</v>
      </c>
      <c r="CK6" s="22">
        <v>4.9324828352642074</v>
      </c>
      <c r="CL6" s="23">
        <v>65687</v>
      </c>
      <c r="CN6" s="5">
        <v>14344</v>
      </c>
      <c r="CO6" s="22">
        <v>48.278415401703072</v>
      </c>
      <c r="CP6" s="5">
        <v>15367</v>
      </c>
      <c r="CQ6" s="22">
        <v>51.721584598296936</v>
      </c>
      <c r="CR6" s="5"/>
      <c r="CS6" s="22"/>
      <c r="CT6" s="23">
        <v>29711</v>
      </c>
      <c r="CV6" s="5">
        <v>31697</v>
      </c>
      <c r="CW6" s="22">
        <v>44.900416465988613</v>
      </c>
      <c r="CX6" s="5">
        <v>38897</v>
      </c>
      <c r="CY6" s="22">
        <v>55.099583534011387</v>
      </c>
      <c r="CZ6" s="5"/>
      <c r="DA6" s="22"/>
      <c r="DB6" s="23">
        <v>70594</v>
      </c>
      <c r="DD6" s="5">
        <v>35855</v>
      </c>
      <c r="DE6" s="22">
        <v>47.814954592129304</v>
      </c>
      <c r="DF6" s="5">
        <v>39132</v>
      </c>
      <c r="DG6" s="22">
        <v>52.185045407870703</v>
      </c>
      <c r="DH6" s="5"/>
      <c r="DI6" s="22"/>
      <c r="DJ6" s="5">
        <v>74987</v>
      </c>
      <c r="DL6" s="5">
        <v>25596</v>
      </c>
      <c r="DM6" s="22">
        <v>41.909814323607428</v>
      </c>
      <c r="DN6" s="5">
        <v>35478</v>
      </c>
      <c r="DO6" s="22">
        <v>58.090185676392572</v>
      </c>
      <c r="DP6" s="5"/>
      <c r="DQ6" s="22"/>
      <c r="DR6" s="5">
        <v>61074</v>
      </c>
    </row>
    <row r="7" spans="1:122" s="6" customFormat="1" x14ac:dyDescent="0.2">
      <c r="A7" s="7">
        <v>97224</v>
      </c>
      <c r="B7" s="24" t="s">
        <v>2</v>
      </c>
      <c r="C7" s="5">
        <v>21</v>
      </c>
      <c r="D7" s="22">
        <f t="shared" si="0"/>
        <v>63.636363636363633</v>
      </c>
      <c r="E7" s="5">
        <v>11</v>
      </c>
      <c r="F7" s="22">
        <f t="shared" si="1"/>
        <v>33.333333333333329</v>
      </c>
      <c r="G7" s="5">
        <v>1</v>
      </c>
      <c r="H7" s="22">
        <f t="shared" ref="H7" si="9">(G7/$I7)*100</f>
        <v>3.0303030303030303</v>
      </c>
      <c r="I7" s="23">
        <v>33</v>
      </c>
      <c r="K7" s="5">
        <v>34</v>
      </c>
      <c r="L7" s="22">
        <f t="shared" si="2"/>
        <v>87.179487179487182</v>
      </c>
      <c r="M7" s="5">
        <v>3</v>
      </c>
      <c r="N7" s="22">
        <f t="shared" si="3"/>
        <v>7.6923076923076925</v>
      </c>
      <c r="O7" s="5">
        <v>2</v>
      </c>
      <c r="P7" s="22">
        <f t="shared" si="4"/>
        <v>5.1282051282051277</v>
      </c>
      <c r="Q7" s="23">
        <v>39</v>
      </c>
      <c r="S7" s="5">
        <v>20</v>
      </c>
      <c r="T7" s="22">
        <f t="shared" si="5"/>
        <v>50</v>
      </c>
      <c r="U7" s="5">
        <v>12</v>
      </c>
      <c r="V7" s="22">
        <f t="shared" si="6"/>
        <v>30</v>
      </c>
      <c r="W7" s="5">
        <v>8</v>
      </c>
      <c r="X7" s="22">
        <f t="shared" si="7"/>
        <v>20</v>
      </c>
      <c r="Y7" s="23">
        <v>40</v>
      </c>
      <c r="AA7" s="5">
        <v>20</v>
      </c>
      <c r="AB7" s="22">
        <v>80</v>
      </c>
      <c r="AC7" s="5">
        <v>5</v>
      </c>
      <c r="AD7" s="22">
        <v>20</v>
      </c>
      <c r="AE7" s="5">
        <v>0</v>
      </c>
      <c r="AF7" s="22">
        <v>0</v>
      </c>
      <c r="AG7" s="23">
        <v>25</v>
      </c>
      <c r="AI7" s="5">
        <v>15</v>
      </c>
      <c r="AJ7" s="22">
        <v>46.875</v>
      </c>
      <c r="AK7" s="5">
        <v>15</v>
      </c>
      <c r="AL7" s="22">
        <v>46.875</v>
      </c>
      <c r="AM7" s="5">
        <v>2</v>
      </c>
      <c r="AN7" s="22">
        <v>6.25</v>
      </c>
      <c r="AO7" s="23">
        <v>32</v>
      </c>
      <c r="AQ7" s="5">
        <v>14</v>
      </c>
      <c r="AR7" s="22">
        <v>50</v>
      </c>
      <c r="AS7" s="5">
        <v>14</v>
      </c>
      <c r="AT7" s="22">
        <v>50</v>
      </c>
      <c r="AU7" s="5"/>
      <c r="AV7" s="22"/>
      <c r="AW7" s="23">
        <v>28</v>
      </c>
      <c r="AY7" s="5">
        <v>22</v>
      </c>
      <c r="AZ7" s="22">
        <v>59.45945945945946</v>
      </c>
      <c r="BA7" s="5">
        <v>15</v>
      </c>
      <c r="BB7" s="22">
        <v>40.54054054054054</v>
      </c>
      <c r="BC7" s="5"/>
      <c r="BD7" s="22"/>
      <c r="BE7" s="23">
        <v>37</v>
      </c>
      <c r="BG7" s="5">
        <v>21</v>
      </c>
      <c r="BH7" s="22">
        <v>55.26315789473685</v>
      </c>
      <c r="BI7" s="5">
        <v>17</v>
      </c>
      <c r="BJ7" s="22">
        <v>44.736842105263158</v>
      </c>
      <c r="BK7" s="5"/>
      <c r="BL7" s="22"/>
      <c r="BM7" s="23">
        <v>38</v>
      </c>
      <c r="BO7" s="5">
        <v>11</v>
      </c>
      <c r="BP7" s="22">
        <v>45.833333333333329</v>
      </c>
      <c r="BQ7" s="5">
        <v>13</v>
      </c>
      <c r="BR7" s="22">
        <v>54.166666666666664</v>
      </c>
      <c r="BS7" s="5"/>
      <c r="BT7" s="22"/>
      <c r="BU7" s="23">
        <v>24</v>
      </c>
      <c r="BW7" s="24" t="s">
        <v>2</v>
      </c>
      <c r="BX7" s="5">
        <v>16363</v>
      </c>
      <c r="BY7" s="22">
        <v>0.7512510903998898</v>
      </c>
      <c r="BZ7" s="5">
        <v>5418</v>
      </c>
      <c r="CA7" s="22">
        <v>0.24874890960011017</v>
      </c>
      <c r="CB7" s="5">
        <v>0</v>
      </c>
      <c r="CC7" s="22">
        <v>0</v>
      </c>
      <c r="CD7" s="23">
        <v>21781</v>
      </c>
      <c r="CF7" s="5">
        <v>13735</v>
      </c>
      <c r="CG7" s="22">
        <v>46.474250524463692</v>
      </c>
      <c r="CH7" s="5">
        <v>15119</v>
      </c>
      <c r="CI7" s="22">
        <v>51.157203762604041</v>
      </c>
      <c r="CJ7" s="5">
        <v>700</v>
      </c>
      <c r="CK7" s="22">
        <v>2.3685457129322596</v>
      </c>
      <c r="CL7" s="23">
        <v>29554</v>
      </c>
      <c r="CN7" s="5">
        <v>10380</v>
      </c>
      <c r="CO7" s="22">
        <v>42.040648203612825</v>
      </c>
      <c r="CP7" s="5">
        <v>14310.39</v>
      </c>
      <c r="CQ7" s="22">
        <v>57.959351796387182</v>
      </c>
      <c r="CR7" s="5"/>
      <c r="CS7" s="22"/>
      <c r="CT7" s="23">
        <v>24690.39</v>
      </c>
      <c r="CV7" s="5">
        <v>16332</v>
      </c>
      <c r="CW7" s="22">
        <v>41.463352712686287</v>
      </c>
      <c r="CX7" s="5">
        <v>23057</v>
      </c>
      <c r="CY7" s="22">
        <v>58.536647287313713</v>
      </c>
      <c r="CZ7" s="5"/>
      <c r="DA7" s="22"/>
      <c r="DB7" s="23">
        <v>39389</v>
      </c>
      <c r="DD7" s="5">
        <v>20933</v>
      </c>
      <c r="DE7" s="22">
        <v>59.129427715948246</v>
      </c>
      <c r="DF7" s="5">
        <v>14469</v>
      </c>
      <c r="DG7" s="22">
        <v>40.870572284051747</v>
      </c>
      <c r="DH7" s="5"/>
      <c r="DI7" s="22"/>
      <c r="DJ7" s="5">
        <v>35402</v>
      </c>
      <c r="DL7" s="5">
        <v>10687</v>
      </c>
      <c r="DM7" s="22">
        <v>76.390278770550395</v>
      </c>
      <c r="DN7" s="5">
        <v>3303</v>
      </c>
      <c r="DO7" s="22">
        <v>23.609721229449608</v>
      </c>
      <c r="DP7" s="5"/>
      <c r="DQ7" s="22"/>
      <c r="DR7" s="5">
        <v>13990</v>
      </c>
    </row>
    <row r="8" spans="1:122" s="6" customFormat="1" x14ac:dyDescent="0.2">
      <c r="A8" s="7">
        <v>97229</v>
      </c>
      <c r="B8" s="29" t="s">
        <v>3</v>
      </c>
      <c r="C8" s="5">
        <v>34</v>
      </c>
      <c r="D8" s="22">
        <f t="shared" si="0"/>
        <v>68</v>
      </c>
      <c r="E8" s="5">
        <v>14</v>
      </c>
      <c r="F8" s="22">
        <f t="shared" si="1"/>
        <v>28.000000000000004</v>
      </c>
      <c r="G8" s="5">
        <v>2</v>
      </c>
      <c r="H8" s="22">
        <f t="shared" ref="H8" si="10">(G8/$I8)*100</f>
        <v>4</v>
      </c>
      <c r="I8" s="23">
        <v>50</v>
      </c>
      <c r="K8" s="5">
        <v>35</v>
      </c>
      <c r="L8" s="22">
        <f t="shared" si="2"/>
        <v>72.916666666666657</v>
      </c>
      <c r="M8" s="5">
        <v>11</v>
      </c>
      <c r="N8" s="22">
        <f t="shared" si="3"/>
        <v>22.916666666666664</v>
      </c>
      <c r="O8" s="5">
        <v>2</v>
      </c>
      <c r="P8" s="22">
        <f t="shared" si="4"/>
        <v>4.1666666666666661</v>
      </c>
      <c r="Q8" s="23">
        <v>48</v>
      </c>
      <c r="S8" s="5">
        <v>38</v>
      </c>
      <c r="T8" s="22">
        <f t="shared" si="5"/>
        <v>71.698113207547166</v>
      </c>
      <c r="U8" s="5">
        <v>11</v>
      </c>
      <c r="V8" s="22">
        <f t="shared" si="6"/>
        <v>20.754716981132077</v>
      </c>
      <c r="W8" s="5">
        <v>4</v>
      </c>
      <c r="X8" s="22">
        <f t="shared" si="7"/>
        <v>7.5471698113207548</v>
      </c>
      <c r="Y8" s="23">
        <v>53</v>
      </c>
      <c r="AA8" s="5">
        <v>17</v>
      </c>
      <c r="AB8" s="22">
        <v>53.125</v>
      </c>
      <c r="AC8" s="5">
        <v>10</v>
      </c>
      <c r="AD8" s="22">
        <v>31.25</v>
      </c>
      <c r="AE8" s="5">
        <v>5</v>
      </c>
      <c r="AF8" s="22">
        <v>15.625</v>
      </c>
      <c r="AG8" s="23">
        <v>32</v>
      </c>
      <c r="AI8" s="5">
        <v>11</v>
      </c>
      <c r="AJ8" s="22">
        <v>35.483870967741936</v>
      </c>
      <c r="AK8" s="5">
        <v>18</v>
      </c>
      <c r="AL8" s="22">
        <v>58.064516129032263</v>
      </c>
      <c r="AM8" s="5">
        <v>2</v>
      </c>
      <c r="AN8" s="22">
        <v>6.4516129032258061</v>
      </c>
      <c r="AO8" s="23">
        <v>31</v>
      </c>
      <c r="AQ8" s="5">
        <v>9</v>
      </c>
      <c r="AR8" s="22">
        <v>50</v>
      </c>
      <c r="AS8" s="5">
        <v>9</v>
      </c>
      <c r="AT8" s="22">
        <v>50</v>
      </c>
      <c r="AU8" s="5"/>
      <c r="AV8" s="22"/>
      <c r="AW8" s="23">
        <v>18</v>
      </c>
      <c r="AY8" s="5">
        <v>13</v>
      </c>
      <c r="AZ8" s="22">
        <v>43.333333333333336</v>
      </c>
      <c r="BA8" s="5">
        <v>17</v>
      </c>
      <c r="BB8" s="22">
        <v>56.666666666666664</v>
      </c>
      <c r="BC8" s="5"/>
      <c r="BD8" s="22"/>
      <c r="BE8" s="23">
        <v>30</v>
      </c>
      <c r="BG8" s="5">
        <v>20</v>
      </c>
      <c r="BH8" s="22">
        <v>64.516129032258064</v>
      </c>
      <c r="BI8" s="5">
        <v>11</v>
      </c>
      <c r="BJ8" s="22">
        <v>35.483870967741936</v>
      </c>
      <c r="BK8" s="5"/>
      <c r="BL8" s="22"/>
      <c r="BM8" s="23">
        <v>31</v>
      </c>
      <c r="BO8" s="5">
        <v>12</v>
      </c>
      <c r="BP8" s="22">
        <v>35.294117647058826</v>
      </c>
      <c r="BQ8" s="5">
        <v>22</v>
      </c>
      <c r="BR8" s="22">
        <v>64.705882352941174</v>
      </c>
      <c r="BS8" s="5"/>
      <c r="BT8" s="22"/>
      <c r="BU8" s="23">
        <v>34</v>
      </c>
      <c r="BW8" s="29" t="s">
        <v>3</v>
      </c>
      <c r="BX8" s="5">
        <v>11455</v>
      </c>
      <c r="BY8" s="22">
        <v>0.43041256481551066</v>
      </c>
      <c r="BZ8" s="5">
        <v>13525</v>
      </c>
      <c r="CA8" s="22">
        <v>0.50819117757571208</v>
      </c>
      <c r="CB8" s="5">
        <v>1634</v>
      </c>
      <c r="CC8" s="22">
        <v>6.1396257608777337E-2</v>
      </c>
      <c r="CD8" s="23">
        <v>26614</v>
      </c>
      <c r="CF8" s="5">
        <v>8600</v>
      </c>
      <c r="CG8" s="22">
        <v>31.270953356827757</v>
      </c>
      <c r="CH8" s="5">
        <v>15334</v>
      </c>
      <c r="CI8" s="22">
        <v>55.756837066697308</v>
      </c>
      <c r="CJ8" s="5">
        <v>3567.56</v>
      </c>
      <c r="CK8" s="22">
        <v>12.972209576474933</v>
      </c>
      <c r="CL8" s="23">
        <v>27501.56</v>
      </c>
      <c r="CN8" s="5">
        <v>4916</v>
      </c>
      <c r="CO8" s="22">
        <v>31.929583447537667</v>
      </c>
      <c r="CP8" s="5">
        <v>10480.379999999999</v>
      </c>
      <c r="CQ8" s="22">
        <v>68.070416552462333</v>
      </c>
      <c r="CR8" s="5"/>
      <c r="CS8" s="22"/>
      <c r="CT8" s="23">
        <v>15396.38</v>
      </c>
      <c r="CV8" s="5">
        <v>13981</v>
      </c>
      <c r="CW8" s="22">
        <v>46.626397858140493</v>
      </c>
      <c r="CX8" s="5">
        <v>16004.16</v>
      </c>
      <c r="CY8" s="22">
        <v>53.373602141859507</v>
      </c>
      <c r="CZ8" s="5"/>
      <c r="DA8" s="22"/>
      <c r="DB8" s="23">
        <v>29985.16</v>
      </c>
      <c r="DD8" s="5">
        <v>15178</v>
      </c>
      <c r="DE8" s="22">
        <v>67.795247453993213</v>
      </c>
      <c r="DF8" s="5">
        <v>7210</v>
      </c>
      <c r="DG8" s="22">
        <v>32.204752546006787</v>
      </c>
      <c r="DH8" s="5"/>
      <c r="DI8" s="22"/>
      <c r="DJ8" s="5">
        <v>22388</v>
      </c>
      <c r="DL8" s="5">
        <v>8272</v>
      </c>
      <c r="DM8" s="22">
        <v>34.850016852039097</v>
      </c>
      <c r="DN8" s="5">
        <v>15464</v>
      </c>
      <c r="DO8" s="22">
        <v>65.149983147960896</v>
      </c>
      <c r="DP8" s="5"/>
      <c r="DQ8" s="22"/>
      <c r="DR8" s="5">
        <v>23736</v>
      </c>
    </row>
    <row r="9" spans="1:122" s="6" customFormat="1" ht="13.5" thickBot="1" x14ac:dyDescent="0.25">
      <c r="A9" s="13"/>
      <c r="B9" s="17" t="s">
        <v>4</v>
      </c>
      <c r="C9" s="14">
        <v>338</v>
      </c>
      <c r="D9" s="15">
        <f t="shared" si="0"/>
        <v>48.985507246376812</v>
      </c>
      <c r="E9" s="14">
        <v>328</v>
      </c>
      <c r="F9" s="15">
        <f t="shared" si="1"/>
        <v>47.536231884057969</v>
      </c>
      <c r="G9" s="14">
        <f t="shared" ref="G9" si="11">SUM(G5:G8)</f>
        <v>24</v>
      </c>
      <c r="H9" s="15">
        <f t="shared" ref="H9" si="12">(G9/$I9)*100</f>
        <v>3.4782608695652173</v>
      </c>
      <c r="I9" s="16">
        <v>690</v>
      </c>
      <c r="K9" s="14">
        <v>448</v>
      </c>
      <c r="L9" s="15">
        <f t="shared" si="2"/>
        <v>66.865671641791053</v>
      </c>
      <c r="M9" s="14">
        <v>191</v>
      </c>
      <c r="N9" s="15">
        <f t="shared" si="3"/>
        <v>28.507462686567166</v>
      </c>
      <c r="O9" s="14">
        <v>31</v>
      </c>
      <c r="P9" s="15">
        <f t="shared" si="4"/>
        <v>4.6268656716417906</v>
      </c>
      <c r="Q9" s="16">
        <v>670</v>
      </c>
      <c r="S9" s="14">
        <v>342</v>
      </c>
      <c r="T9" s="15">
        <f t="shared" si="5"/>
        <v>47.632311977715879</v>
      </c>
      <c r="U9" s="14">
        <v>350</v>
      </c>
      <c r="V9" s="15">
        <f t="shared" si="6"/>
        <v>48.746518105849582</v>
      </c>
      <c r="W9" s="14">
        <v>26</v>
      </c>
      <c r="X9" s="15">
        <f t="shared" si="7"/>
        <v>3.6211699164345403</v>
      </c>
      <c r="Y9" s="16">
        <v>718</v>
      </c>
      <c r="AA9" s="14">
        <v>264</v>
      </c>
      <c r="AB9" s="15">
        <v>44.444444444444443</v>
      </c>
      <c r="AC9" s="14">
        <v>308</v>
      </c>
      <c r="AD9" s="15">
        <v>51.851851851851848</v>
      </c>
      <c r="AE9" s="14">
        <v>22</v>
      </c>
      <c r="AF9" s="15">
        <v>3.7037037037037033</v>
      </c>
      <c r="AG9" s="16">
        <v>594</v>
      </c>
      <c r="AI9" s="14">
        <v>171</v>
      </c>
      <c r="AJ9" s="15">
        <v>30</v>
      </c>
      <c r="AK9" s="14">
        <v>388</v>
      </c>
      <c r="AL9" s="15">
        <v>68.070175438596493</v>
      </c>
      <c r="AM9" s="14">
        <v>11</v>
      </c>
      <c r="AN9" s="15">
        <v>1.9298245614035088</v>
      </c>
      <c r="AO9" s="16">
        <v>570</v>
      </c>
      <c r="AQ9" s="14">
        <v>122</v>
      </c>
      <c r="AR9" s="15">
        <v>30.123456790123459</v>
      </c>
      <c r="AS9" s="14">
        <v>283</v>
      </c>
      <c r="AT9" s="15">
        <v>69.876543209876544</v>
      </c>
      <c r="AU9" s="14"/>
      <c r="AV9" s="15"/>
      <c r="AW9" s="16">
        <v>405</v>
      </c>
      <c r="AY9" s="14">
        <v>230</v>
      </c>
      <c r="AZ9" s="15">
        <v>32.577903682719544</v>
      </c>
      <c r="BA9" s="14">
        <v>476</v>
      </c>
      <c r="BB9" s="15">
        <v>67.422096317280449</v>
      </c>
      <c r="BC9" s="14"/>
      <c r="BD9" s="15"/>
      <c r="BE9" s="16">
        <v>706</v>
      </c>
      <c r="BG9" s="14">
        <v>282</v>
      </c>
      <c r="BH9" s="15">
        <v>32.638888888888893</v>
      </c>
      <c r="BI9" s="14">
        <v>582</v>
      </c>
      <c r="BJ9" s="15">
        <v>67.361111111111114</v>
      </c>
      <c r="BK9" s="14"/>
      <c r="BL9" s="15"/>
      <c r="BM9" s="16">
        <v>864</v>
      </c>
      <c r="BO9" s="14">
        <v>330</v>
      </c>
      <c r="BP9" s="15">
        <v>39.379474940334127</v>
      </c>
      <c r="BQ9" s="14">
        <v>508</v>
      </c>
      <c r="BR9" s="15">
        <v>60.620525059665873</v>
      </c>
      <c r="BS9" s="14"/>
      <c r="BT9" s="15"/>
      <c r="BU9" s="16">
        <v>838</v>
      </c>
      <c r="BW9" s="17" t="s">
        <v>4</v>
      </c>
      <c r="BX9" s="14">
        <v>205321</v>
      </c>
      <c r="BY9" s="15">
        <v>0.43878665353077068</v>
      </c>
      <c r="BZ9" s="14">
        <v>256147</v>
      </c>
      <c r="CA9" s="15">
        <v>0.54740569616330681</v>
      </c>
      <c r="CB9" s="14">
        <v>6461</v>
      </c>
      <c r="CC9" s="15">
        <v>1.3807650305922479E-2</v>
      </c>
      <c r="CD9" s="16">
        <v>467929</v>
      </c>
      <c r="CF9" s="14">
        <v>127494</v>
      </c>
      <c r="CG9" s="15">
        <v>27.138086422844783</v>
      </c>
      <c r="CH9" s="14">
        <v>334245.75</v>
      </c>
      <c r="CI9" s="15">
        <v>71.146799456982848</v>
      </c>
      <c r="CJ9" s="14">
        <v>8057.56</v>
      </c>
      <c r="CK9" s="15">
        <v>1.7151141201723781</v>
      </c>
      <c r="CL9" s="16">
        <v>469797.31</v>
      </c>
      <c r="CN9" s="14">
        <v>90729</v>
      </c>
      <c r="CO9" s="15">
        <v>27.028680000704249</v>
      </c>
      <c r="CP9" s="14">
        <v>244947.77</v>
      </c>
      <c r="CQ9" s="15">
        <v>72.971319999295744</v>
      </c>
      <c r="CR9" s="14"/>
      <c r="CS9" s="15"/>
      <c r="CT9" s="16">
        <v>335676.77</v>
      </c>
      <c r="CV9" s="14">
        <v>181854</v>
      </c>
      <c r="CW9" s="15">
        <v>32.974364006777428</v>
      </c>
      <c r="CX9" s="14">
        <v>369647.16</v>
      </c>
      <c r="CY9" s="15">
        <v>67.025635993222565</v>
      </c>
      <c r="CZ9" s="14"/>
      <c r="DA9" s="15"/>
      <c r="DB9" s="16">
        <v>551501.16</v>
      </c>
      <c r="DD9" s="14">
        <v>238690.44</v>
      </c>
      <c r="DE9" s="15">
        <v>35.420242468764243</v>
      </c>
      <c r="DF9" s="14">
        <v>435191</v>
      </c>
      <c r="DG9" s="15">
        <v>64.579757531235771</v>
      </c>
      <c r="DH9" s="14"/>
      <c r="DI9" s="15"/>
      <c r="DJ9" s="14">
        <v>673881.44</v>
      </c>
      <c r="DL9" s="14">
        <v>253946.63</v>
      </c>
      <c r="DM9" s="15">
        <v>46.233854393996751</v>
      </c>
      <c r="DN9" s="14">
        <v>295318.90999999997</v>
      </c>
      <c r="DO9" s="15">
        <v>53.766145606003235</v>
      </c>
      <c r="DP9" s="14"/>
      <c r="DQ9" s="15"/>
      <c r="DR9" s="14">
        <v>549265.54</v>
      </c>
    </row>
    <row r="10" spans="1:122" s="6" customFormat="1" x14ac:dyDescent="0.2">
      <c r="A10" s="7">
        <v>97212</v>
      </c>
      <c r="B10" s="28" t="s">
        <v>5</v>
      </c>
      <c r="C10" s="5">
        <v>20</v>
      </c>
      <c r="D10" s="22">
        <f t="shared" si="0"/>
        <v>58.82352941176471</v>
      </c>
      <c r="E10" s="5">
        <v>9</v>
      </c>
      <c r="F10" s="22">
        <f t="shared" si="1"/>
        <v>26.47058823529412</v>
      </c>
      <c r="G10" s="5">
        <v>5</v>
      </c>
      <c r="H10" s="22">
        <f t="shared" ref="H10" si="13">(G10/$I10)*100</f>
        <v>14.705882352941178</v>
      </c>
      <c r="I10" s="23">
        <v>34</v>
      </c>
      <c r="K10" s="5">
        <v>17</v>
      </c>
      <c r="L10" s="22">
        <f t="shared" si="2"/>
        <v>73.91304347826086</v>
      </c>
      <c r="M10" s="5">
        <v>6</v>
      </c>
      <c r="N10" s="22">
        <f t="shared" si="3"/>
        <v>26.086956521739129</v>
      </c>
      <c r="O10" s="5"/>
      <c r="P10" s="22">
        <f t="shared" si="4"/>
        <v>0</v>
      </c>
      <c r="Q10" s="23">
        <v>23</v>
      </c>
      <c r="S10" s="5">
        <v>18</v>
      </c>
      <c r="T10" s="22">
        <f t="shared" si="5"/>
        <v>47.368421052631575</v>
      </c>
      <c r="U10" s="5">
        <v>11</v>
      </c>
      <c r="V10" s="22">
        <f t="shared" si="6"/>
        <v>28.947368421052634</v>
      </c>
      <c r="W10" s="5">
        <v>9</v>
      </c>
      <c r="X10" s="22">
        <f t="shared" si="7"/>
        <v>23.684210526315788</v>
      </c>
      <c r="Y10" s="23">
        <v>38</v>
      </c>
      <c r="AA10" s="5">
        <v>15</v>
      </c>
      <c r="AB10" s="22">
        <v>51.724137931034484</v>
      </c>
      <c r="AC10" s="5">
        <v>10</v>
      </c>
      <c r="AD10" s="22">
        <v>34.482758620689658</v>
      </c>
      <c r="AE10" s="5">
        <v>4</v>
      </c>
      <c r="AF10" s="22">
        <v>13.793103448275861</v>
      </c>
      <c r="AG10" s="23">
        <v>29</v>
      </c>
      <c r="AI10" s="5">
        <v>16</v>
      </c>
      <c r="AJ10" s="22">
        <v>57.142857142857139</v>
      </c>
      <c r="AK10" s="5">
        <v>7</v>
      </c>
      <c r="AL10" s="22">
        <v>25</v>
      </c>
      <c r="AM10" s="5">
        <v>5</v>
      </c>
      <c r="AN10" s="22">
        <v>17.857142857142858</v>
      </c>
      <c r="AO10" s="23">
        <v>28</v>
      </c>
      <c r="AQ10" s="5">
        <v>16</v>
      </c>
      <c r="AR10" s="22">
        <v>64</v>
      </c>
      <c r="AS10" s="5">
        <v>9</v>
      </c>
      <c r="AT10" s="22">
        <v>36</v>
      </c>
      <c r="AU10" s="5"/>
      <c r="AV10" s="22"/>
      <c r="AW10" s="23">
        <v>25</v>
      </c>
      <c r="AY10" s="5">
        <v>17</v>
      </c>
      <c r="AZ10" s="22">
        <v>68</v>
      </c>
      <c r="BA10" s="5">
        <v>8</v>
      </c>
      <c r="BB10" s="22">
        <v>32</v>
      </c>
      <c r="BC10" s="5"/>
      <c r="BD10" s="22"/>
      <c r="BE10" s="23">
        <v>25</v>
      </c>
      <c r="BG10" s="5">
        <v>19</v>
      </c>
      <c r="BH10" s="22">
        <v>73.076923076923066</v>
      </c>
      <c r="BI10" s="5">
        <v>7</v>
      </c>
      <c r="BJ10" s="22">
        <v>26.923076923076923</v>
      </c>
      <c r="BK10" s="5"/>
      <c r="BL10" s="22"/>
      <c r="BM10" s="23">
        <v>26</v>
      </c>
      <c r="BO10" s="5">
        <v>18</v>
      </c>
      <c r="BP10" s="22">
        <v>62.068965517241381</v>
      </c>
      <c r="BQ10" s="5">
        <v>11</v>
      </c>
      <c r="BR10" s="22">
        <v>37.931034482758619</v>
      </c>
      <c r="BS10" s="5"/>
      <c r="BT10" s="22"/>
      <c r="BU10" s="23">
        <v>29</v>
      </c>
      <c r="BW10" s="28" t="s">
        <v>5</v>
      </c>
      <c r="BX10" s="5">
        <v>13366</v>
      </c>
      <c r="BY10" s="22">
        <v>0.60526196621835804</v>
      </c>
      <c r="BZ10" s="5">
        <v>7067</v>
      </c>
      <c r="CA10" s="22">
        <v>0.320019924829054</v>
      </c>
      <c r="CB10" s="5">
        <v>1650</v>
      </c>
      <c r="CC10" s="22">
        <v>7.4718108952587958E-2</v>
      </c>
      <c r="CD10" s="23">
        <v>22083</v>
      </c>
      <c r="CF10" s="5">
        <v>14973</v>
      </c>
      <c r="CG10" s="22">
        <v>66.431518700918417</v>
      </c>
      <c r="CH10" s="5">
        <v>5616</v>
      </c>
      <c r="CI10" s="22">
        <v>24.916810861173964</v>
      </c>
      <c r="CJ10" s="5">
        <v>1950</v>
      </c>
      <c r="CK10" s="22">
        <v>8.6516704379076277</v>
      </c>
      <c r="CL10" s="23">
        <v>22539</v>
      </c>
      <c r="CN10" s="5">
        <v>10786</v>
      </c>
      <c r="CO10" s="22">
        <v>61.584666069052943</v>
      </c>
      <c r="CP10" s="5">
        <v>6728.1</v>
      </c>
      <c r="CQ10" s="22">
        <v>38.415333930947071</v>
      </c>
      <c r="CR10" s="5"/>
      <c r="CS10" s="22"/>
      <c r="CT10" s="23">
        <v>17514.099999999999</v>
      </c>
      <c r="CV10" s="5">
        <v>12981</v>
      </c>
      <c r="CW10" s="22">
        <v>73.747301443017847</v>
      </c>
      <c r="CX10" s="5">
        <v>4621</v>
      </c>
      <c r="CY10" s="22">
        <v>26.252698556982164</v>
      </c>
      <c r="CZ10" s="5"/>
      <c r="DA10" s="22"/>
      <c r="DB10" s="23">
        <v>17602</v>
      </c>
      <c r="DD10" s="5">
        <v>15018</v>
      </c>
      <c r="DE10" s="22">
        <v>70.686246822931381</v>
      </c>
      <c r="DF10" s="5">
        <v>6228</v>
      </c>
      <c r="DG10" s="22">
        <v>29.313753177068623</v>
      </c>
      <c r="DH10" s="5"/>
      <c r="DI10" s="22"/>
      <c r="DJ10" s="5">
        <v>21246</v>
      </c>
      <c r="DL10" s="5">
        <v>15425.68</v>
      </c>
      <c r="DM10" s="22">
        <v>78.70774970559242</v>
      </c>
      <c r="DN10" s="5">
        <v>4173</v>
      </c>
      <c r="DO10" s="22">
        <v>21.292250294407584</v>
      </c>
      <c r="DP10" s="5"/>
      <c r="DQ10" s="22"/>
      <c r="DR10" s="5">
        <v>19598.68</v>
      </c>
    </row>
    <row r="11" spans="1:122" s="6" customFormat="1" x14ac:dyDescent="0.2">
      <c r="A11" s="7">
        <v>97222</v>
      </c>
      <c r="B11" s="24" t="s">
        <v>6</v>
      </c>
      <c r="C11" s="5">
        <v>43</v>
      </c>
      <c r="D11" s="22">
        <f t="shared" si="0"/>
        <v>46.236559139784944</v>
      </c>
      <c r="E11" s="5">
        <v>33</v>
      </c>
      <c r="F11" s="22">
        <f t="shared" si="1"/>
        <v>35.483870967741936</v>
      </c>
      <c r="G11" s="5">
        <v>17</v>
      </c>
      <c r="H11" s="22">
        <f t="shared" ref="H11" si="14">(G11/$I11)*100</f>
        <v>18.27956989247312</v>
      </c>
      <c r="I11" s="23">
        <v>93</v>
      </c>
      <c r="K11" s="5">
        <v>80</v>
      </c>
      <c r="L11" s="22">
        <f t="shared" si="2"/>
        <v>75.471698113207552</v>
      </c>
      <c r="M11" s="5">
        <v>17</v>
      </c>
      <c r="N11" s="22">
        <f t="shared" si="3"/>
        <v>16.037735849056602</v>
      </c>
      <c r="O11" s="5">
        <v>9</v>
      </c>
      <c r="P11" s="22">
        <f t="shared" si="4"/>
        <v>8.4905660377358494</v>
      </c>
      <c r="Q11" s="23">
        <v>106</v>
      </c>
      <c r="S11" s="5">
        <v>48</v>
      </c>
      <c r="T11" s="22">
        <f t="shared" si="5"/>
        <v>48.979591836734691</v>
      </c>
      <c r="U11" s="5">
        <v>36</v>
      </c>
      <c r="V11" s="22">
        <f t="shared" si="6"/>
        <v>36.734693877551024</v>
      </c>
      <c r="W11" s="5">
        <v>14</v>
      </c>
      <c r="X11" s="22">
        <f t="shared" si="7"/>
        <v>14.285714285714285</v>
      </c>
      <c r="Y11" s="23">
        <v>98</v>
      </c>
      <c r="AA11" s="5">
        <v>25</v>
      </c>
      <c r="AB11" s="22">
        <v>40.322580645161288</v>
      </c>
      <c r="AC11" s="5">
        <v>19</v>
      </c>
      <c r="AD11" s="22">
        <v>30.64516129032258</v>
      </c>
      <c r="AE11" s="5">
        <v>18</v>
      </c>
      <c r="AF11" s="22">
        <v>29.032258064516132</v>
      </c>
      <c r="AG11" s="23">
        <v>62</v>
      </c>
      <c r="AI11" s="5">
        <v>24</v>
      </c>
      <c r="AJ11" s="22">
        <v>42.105263157894733</v>
      </c>
      <c r="AK11" s="5">
        <v>26</v>
      </c>
      <c r="AL11" s="22">
        <v>45.614035087719294</v>
      </c>
      <c r="AM11" s="5">
        <v>7</v>
      </c>
      <c r="AN11" s="22">
        <v>12.280701754385964</v>
      </c>
      <c r="AO11" s="23">
        <v>57</v>
      </c>
      <c r="AQ11" s="5">
        <v>18</v>
      </c>
      <c r="AR11" s="22">
        <v>51.428571428571423</v>
      </c>
      <c r="AS11" s="5">
        <v>17</v>
      </c>
      <c r="AT11" s="22">
        <v>48.571428571428569</v>
      </c>
      <c r="AU11" s="5"/>
      <c r="AV11" s="22"/>
      <c r="AW11" s="23">
        <v>35</v>
      </c>
      <c r="AY11" s="5">
        <v>34</v>
      </c>
      <c r="AZ11" s="22">
        <v>47.887323943661968</v>
      </c>
      <c r="BA11" s="5">
        <v>37</v>
      </c>
      <c r="BB11" s="22">
        <v>52.112676056338024</v>
      </c>
      <c r="BC11" s="5"/>
      <c r="BD11" s="22"/>
      <c r="BE11" s="23">
        <v>71</v>
      </c>
      <c r="BG11" s="5">
        <v>26</v>
      </c>
      <c r="BH11" s="22">
        <v>45.614035087719294</v>
      </c>
      <c r="BI11" s="5">
        <v>31</v>
      </c>
      <c r="BJ11" s="22">
        <v>54.385964912280706</v>
      </c>
      <c r="BK11" s="5"/>
      <c r="BL11" s="22"/>
      <c r="BM11" s="23">
        <v>57</v>
      </c>
      <c r="BO11" s="5">
        <v>42</v>
      </c>
      <c r="BP11" s="22">
        <v>54.54545454545454</v>
      </c>
      <c r="BQ11" s="5">
        <v>35</v>
      </c>
      <c r="BR11" s="22">
        <v>45.454545454545453</v>
      </c>
      <c r="BS11" s="5"/>
      <c r="BT11" s="22"/>
      <c r="BU11" s="23">
        <v>77</v>
      </c>
      <c r="BW11" s="24" t="s">
        <v>6</v>
      </c>
      <c r="BX11" s="5">
        <v>16737</v>
      </c>
      <c r="BY11" s="22">
        <v>0.38566355584240997</v>
      </c>
      <c r="BZ11" s="5">
        <v>22093</v>
      </c>
      <c r="CA11" s="22">
        <v>0.50907958052377156</v>
      </c>
      <c r="CB11" s="5">
        <v>4567.93</v>
      </c>
      <c r="CC11" s="22">
        <v>0.10525686363381849</v>
      </c>
      <c r="CD11" s="23">
        <v>43397.93</v>
      </c>
      <c r="CF11" s="5">
        <v>20781</v>
      </c>
      <c r="CG11" s="22">
        <v>51.300977584674634</v>
      </c>
      <c r="CH11" s="5">
        <v>13987</v>
      </c>
      <c r="CI11" s="22">
        <v>34.528981929495409</v>
      </c>
      <c r="CJ11" s="5">
        <v>5740</v>
      </c>
      <c r="CK11" s="22">
        <v>14.17004048582996</v>
      </c>
      <c r="CL11" s="23">
        <v>40508</v>
      </c>
      <c r="CN11" s="5">
        <v>10176</v>
      </c>
      <c r="CO11" s="22">
        <v>41.842105263157897</v>
      </c>
      <c r="CP11" s="5">
        <v>14144</v>
      </c>
      <c r="CQ11" s="22">
        <v>58.15789473684211</v>
      </c>
      <c r="CR11" s="5"/>
      <c r="CS11" s="22"/>
      <c r="CT11" s="23">
        <v>24320</v>
      </c>
      <c r="CV11" s="5">
        <v>26104</v>
      </c>
      <c r="CW11" s="22">
        <v>54.347101932045305</v>
      </c>
      <c r="CX11" s="5">
        <v>21928</v>
      </c>
      <c r="CY11" s="22">
        <v>45.652898067954695</v>
      </c>
      <c r="CZ11" s="5"/>
      <c r="DA11" s="22"/>
      <c r="DB11" s="23">
        <v>48032</v>
      </c>
      <c r="DD11" s="5">
        <v>21636</v>
      </c>
      <c r="DE11" s="22">
        <v>58.85585266994913</v>
      </c>
      <c r="DF11" s="5">
        <v>15125</v>
      </c>
      <c r="DG11" s="22">
        <v>41.14414733005087</v>
      </c>
      <c r="DH11" s="5"/>
      <c r="DI11" s="22"/>
      <c r="DJ11" s="5">
        <v>36761</v>
      </c>
      <c r="DL11" s="5">
        <v>31111.5</v>
      </c>
      <c r="DM11" s="22">
        <v>66.476853879766239</v>
      </c>
      <c r="DN11" s="5">
        <v>15689</v>
      </c>
      <c r="DO11" s="22">
        <v>33.523146120233761</v>
      </c>
      <c r="DP11" s="5"/>
      <c r="DQ11" s="22"/>
      <c r="DR11" s="5">
        <v>46800.5</v>
      </c>
    </row>
    <row r="12" spans="1:122" s="6" customFormat="1" x14ac:dyDescent="0.2">
      <c r="A12" s="7">
        <v>97228</v>
      </c>
      <c r="B12" s="24" t="s">
        <v>7</v>
      </c>
      <c r="C12" s="5">
        <v>22</v>
      </c>
      <c r="D12" s="22">
        <f t="shared" si="0"/>
        <v>66.666666666666657</v>
      </c>
      <c r="E12" s="5">
        <v>6</v>
      </c>
      <c r="F12" s="22">
        <f t="shared" si="1"/>
        <v>18.181818181818183</v>
      </c>
      <c r="G12" s="5">
        <v>5</v>
      </c>
      <c r="H12" s="22">
        <f t="shared" ref="H12" si="15">(G12/$I12)*100</f>
        <v>15.151515151515152</v>
      </c>
      <c r="I12" s="23">
        <v>33</v>
      </c>
      <c r="K12" s="5">
        <v>24</v>
      </c>
      <c r="L12" s="22">
        <f t="shared" si="2"/>
        <v>68.571428571428569</v>
      </c>
      <c r="M12" s="5">
        <v>6</v>
      </c>
      <c r="N12" s="22">
        <f t="shared" si="3"/>
        <v>17.142857142857142</v>
      </c>
      <c r="O12" s="5">
        <v>5</v>
      </c>
      <c r="P12" s="22">
        <f t="shared" si="4"/>
        <v>14.285714285714285</v>
      </c>
      <c r="Q12" s="23">
        <v>35</v>
      </c>
      <c r="S12" s="5">
        <v>19</v>
      </c>
      <c r="T12" s="22">
        <f t="shared" si="5"/>
        <v>47.5</v>
      </c>
      <c r="U12" s="5">
        <v>14</v>
      </c>
      <c r="V12" s="22">
        <f t="shared" si="6"/>
        <v>35</v>
      </c>
      <c r="W12" s="5">
        <v>7</v>
      </c>
      <c r="X12" s="22">
        <f t="shared" si="7"/>
        <v>17.5</v>
      </c>
      <c r="Y12" s="23">
        <v>40</v>
      </c>
      <c r="AA12" s="5">
        <v>14</v>
      </c>
      <c r="AB12" s="22">
        <v>56.000000000000007</v>
      </c>
      <c r="AC12" s="5">
        <v>3</v>
      </c>
      <c r="AD12" s="22">
        <v>12</v>
      </c>
      <c r="AE12" s="5">
        <v>8</v>
      </c>
      <c r="AF12" s="22">
        <v>32</v>
      </c>
      <c r="AG12" s="23">
        <v>25</v>
      </c>
      <c r="AI12" s="5">
        <v>14</v>
      </c>
      <c r="AJ12" s="22">
        <v>48.275862068965516</v>
      </c>
      <c r="AK12" s="5">
        <v>6</v>
      </c>
      <c r="AL12" s="22">
        <v>20.689655172413794</v>
      </c>
      <c r="AM12" s="5">
        <v>9</v>
      </c>
      <c r="AN12" s="22">
        <v>31.03448275862069</v>
      </c>
      <c r="AO12" s="23">
        <v>29</v>
      </c>
      <c r="AQ12" s="5">
        <v>2</v>
      </c>
      <c r="AR12" s="22">
        <v>28.571428571428569</v>
      </c>
      <c r="AS12" s="5">
        <v>5</v>
      </c>
      <c r="AT12" s="22">
        <v>71.428571428571431</v>
      </c>
      <c r="AU12" s="5"/>
      <c r="AV12" s="22"/>
      <c r="AW12" s="23">
        <v>7</v>
      </c>
      <c r="AY12" s="5">
        <v>18</v>
      </c>
      <c r="AZ12" s="22">
        <v>58.064516129032263</v>
      </c>
      <c r="BA12" s="5">
        <v>13</v>
      </c>
      <c r="BB12" s="22">
        <v>41.935483870967744</v>
      </c>
      <c r="BC12" s="5"/>
      <c r="BD12" s="22"/>
      <c r="BE12" s="23">
        <v>31</v>
      </c>
      <c r="BG12" s="5">
        <v>27</v>
      </c>
      <c r="BH12" s="22">
        <v>77.142857142857153</v>
      </c>
      <c r="BI12" s="5">
        <v>8</v>
      </c>
      <c r="BJ12" s="22">
        <v>22.857142857142858</v>
      </c>
      <c r="BK12" s="5"/>
      <c r="BL12" s="22"/>
      <c r="BM12" s="23">
        <v>35</v>
      </c>
      <c r="BO12" s="5">
        <v>33</v>
      </c>
      <c r="BP12" s="22">
        <v>60</v>
      </c>
      <c r="BQ12" s="5">
        <v>22</v>
      </c>
      <c r="BR12" s="22">
        <v>40</v>
      </c>
      <c r="BS12" s="5"/>
      <c r="BT12" s="22"/>
      <c r="BU12" s="23">
        <v>55</v>
      </c>
      <c r="BW12" s="24" t="s">
        <v>7</v>
      </c>
      <c r="BX12" s="5">
        <v>10818</v>
      </c>
      <c r="BY12" s="22">
        <v>0.56597258553939522</v>
      </c>
      <c r="BZ12" s="5">
        <v>5662</v>
      </c>
      <c r="CA12" s="22">
        <v>0.29622266401590458</v>
      </c>
      <c r="CB12" s="5">
        <v>2634</v>
      </c>
      <c r="CC12" s="22">
        <v>0.13780475044470022</v>
      </c>
      <c r="CD12" s="23">
        <v>19114</v>
      </c>
      <c r="CF12" s="5">
        <v>10752</v>
      </c>
      <c r="CG12" s="22">
        <v>62.330434782608691</v>
      </c>
      <c r="CH12" s="5">
        <v>3758</v>
      </c>
      <c r="CI12" s="22">
        <v>21.785507246376813</v>
      </c>
      <c r="CJ12" s="5">
        <v>2740</v>
      </c>
      <c r="CK12" s="22">
        <v>15.884057971014492</v>
      </c>
      <c r="CL12" s="23">
        <v>17250</v>
      </c>
      <c r="CN12" s="5">
        <v>1650</v>
      </c>
      <c r="CO12" s="22">
        <v>21.85430463576159</v>
      </c>
      <c r="CP12" s="5">
        <v>5900</v>
      </c>
      <c r="CQ12" s="22">
        <v>78.145695364238406</v>
      </c>
      <c r="CR12" s="5"/>
      <c r="CS12" s="22"/>
      <c r="CT12" s="23">
        <v>7550</v>
      </c>
      <c r="CV12" s="5">
        <v>14135</v>
      </c>
      <c r="CW12" s="22">
        <v>66.323265272415725</v>
      </c>
      <c r="CX12" s="5">
        <v>7177.28</v>
      </c>
      <c r="CY12" s="22">
        <v>33.676734727584282</v>
      </c>
      <c r="CZ12" s="5"/>
      <c r="DA12" s="22"/>
      <c r="DB12" s="23">
        <v>21312.28</v>
      </c>
      <c r="DD12" s="5">
        <v>25738</v>
      </c>
      <c r="DE12" s="22">
        <v>81.876888818196278</v>
      </c>
      <c r="DF12" s="5">
        <v>5697</v>
      </c>
      <c r="DG12" s="22">
        <v>18.123111181803722</v>
      </c>
      <c r="DH12" s="5"/>
      <c r="DI12" s="22"/>
      <c r="DJ12" s="5">
        <v>31435</v>
      </c>
      <c r="DL12" s="5">
        <v>28045</v>
      </c>
      <c r="DM12" s="22">
        <v>76.829301701230037</v>
      </c>
      <c r="DN12" s="5">
        <v>8458</v>
      </c>
      <c r="DO12" s="22">
        <v>23.170698298769963</v>
      </c>
      <c r="DP12" s="5"/>
      <c r="DQ12" s="22"/>
      <c r="DR12" s="5">
        <v>36503</v>
      </c>
    </row>
    <row r="13" spans="1:122" s="6" customFormat="1" x14ac:dyDescent="0.2">
      <c r="A13" s="7">
        <v>97230</v>
      </c>
      <c r="B13" s="24" t="s">
        <v>8</v>
      </c>
      <c r="C13" s="5">
        <v>29</v>
      </c>
      <c r="D13" s="22">
        <f t="shared" si="0"/>
        <v>59.183673469387756</v>
      </c>
      <c r="E13" s="5">
        <v>15</v>
      </c>
      <c r="F13" s="22">
        <f t="shared" si="1"/>
        <v>30.612244897959183</v>
      </c>
      <c r="G13" s="5">
        <v>5</v>
      </c>
      <c r="H13" s="22">
        <f t="shared" ref="H13" si="16">(G13/$I13)*100</f>
        <v>10.204081632653061</v>
      </c>
      <c r="I13" s="23">
        <v>49</v>
      </c>
      <c r="K13" s="5">
        <v>46</v>
      </c>
      <c r="L13" s="22">
        <f t="shared" si="2"/>
        <v>74.193548387096769</v>
      </c>
      <c r="M13" s="5">
        <v>7</v>
      </c>
      <c r="N13" s="22">
        <f t="shared" si="3"/>
        <v>11.29032258064516</v>
      </c>
      <c r="O13" s="5">
        <v>9</v>
      </c>
      <c r="P13" s="22">
        <f t="shared" si="4"/>
        <v>14.516129032258066</v>
      </c>
      <c r="Q13" s="23">
        <v>62</v>
      </c>
      <c r="S13" s="5">
        <v>25</v>
      </c>
      <c r="T13" s="22">
        <f t="shared" si="5"/>
        <v>54.347826086956516</v>
      </c>
      <c r="U13" s="5">
        <v>8</v>
      </c>
      <c r="V13" s="22">
        <f t="shared" si="6"/>
        <v>17.391304347826086</v>
      </c>
      <c r="W13" s="5">
        <v>13</v>
      </c>
      <c r="X13" s="22">
        <f t="shared" si="7"/>
        <v>28.260869565217391</v>
      </c>
      <c r="Y13" s="23">
        <v>46</v>
      </c>
      <c r="AA13" s="5">
        <v>14</v>
      </c>
      <c r="AB13" s="22">
        <v>38.888888888888893</v>
      </c>
      <c r="AC13" s="5">
        <v>11</v>
      </c>
      <c r="AD13" s="22">
        <v>30.555555555555557</v>
      </c>
      <c r="AE13" s="5">
        <v>11</v>
      </c>
      <c r="AF13" s="22">
        <v>30.555555555555557</v>
      </c>
      <c r="AG13" s="23">
        <v>36</v>
      </c>
      <c r="AI13" s="5">
        <v>9</v>
      </c>
      <c r="AJ13" s="22">
        <v>40.909090909090914</v>
      </c>
      <c r="AK13" s="5">
        <v>13</v>
      </c>
      <c r="AL13" s="22">
        <v>59.090909090909093</v>
      </c>
      <c r="AM13" s="5">
        <v>0</v>
      </c>
      <c r="AN13" s="22">
        <v>0</v>
      </c>
      <c r="AO13" s="23">
        <v>22</v>
      </c>
      <c r="AQ13" s="5">
        <v>15</v>
      </c>
      <c r="AR13" s="22">
        <v>55.555555555555557</v>
      </c>
      <c r="AS13" s="5">
        <v>12</v>
      </c>
      <c r="AT13" s="22">
        <v>44.444444444444443</v>
      </c>
      <c r="AU13" s="5"/>
      <c r="AV13" s="22"/>
      <c r="AW13" s="23">
        <v>27</v>
      </c>
      <c r="AY13" s="5">
        <v>21</v>
      </c>
      <c r="AZ13" s="22">
        <v>44.680851063829785</v>
      </c>
      <c r="BA13" s="5">
        <v>26</v>
      </c>
      <c r="BB13" s="22">
        <v>55.319148936170215</v>
      </c>
      <c r="BC13" s="5"/>
      <c r="BD13" s="22"/>
      <c r="BE13" s="23">
        <v>47</v>
      </c>
      <c r="BG13" s="5">
        <v>19</v>
      </c>
      <c r="BH13" s="22">
        <v>55.882352941176471</v>
      </c>
      <c r="BI13" s="5">
        <v>15</v>
      </c>
      <c r="BJ13" s="22">
        <v>44.117647058823529</v>
      </c>
      <c r="BK13" s="5"/>
      <c r="BL13" s="22"/>
      <c r="BM13" s="23">
        <v>34</v>
      </c>
      <c r="BO13" s="5">
        <v>11</v>
      </c>
      <c r="BP13" s="22">
        <v>31.428571428571427</v>
      </c>
      <c r="BQ13" s="5">
        <v>24</v>
      </c>
      <c r="BR13" s="22">
        <v>68.571428571428569</v>
      </c>
      <c r="BS13" s="5"/>
      <c r="BT13" s="22"/>
      <c r="BU13" s="23">
        <v>35</v>
      </c>
      <c r="BW13" s="24" t="s">
        <v>8</v>
      </c>
      <c r="BX13" s="5">
        <v>10294</v>
      </c>
      <c r="BY13" s="22">
        <v>0.41454574742268041</v>
      </c>
      <c r="BZ13" s="5">
        <v>11849</v>
      </c>
      <c r="CA13" s="22">
        <v>0.4771665592783505</v>
      </c>
      <c r="CB13" s="5">
        <v>2689</v>
      </c>
      <c r="CC13" s="22">
        <v>0.10828769329896908</v>
      </c>
      <c r="CD13" s="23">
        <v>24832</v>
      </c>
      <c r="CF13" s="5">
        <v>6252</v>
      </c>
      <c r="CG13" s="22">
        <v>33.077614941008413</v>
      </c>
      <c r="CH13" s="5">
        <v>12649</v>
      </c>
      <c r="CI13" s="22">
        <v>66.92238505899158</v>
      </c>
      <c r="CJ13" s="5">
        <v>0</v>
      </c>
      <c r="CK13" s="22">
        <v>0</v>
      </c>
      <c r="CL13" s="23">
        <v>18901</v>
      </c>
      <c r="CN13" s="5">
        <v>11605</v>
      </c>
      <c r="CO13" s="22">
        <v>52.706876192206373</v>
      </c>
      <c r="CP13" s="5">
        <v>10413</v>
      </c>
      <c r="CQ13" s="22">
        <v>47.293123807793627</v>
      </c>
      <c r="CR13" s="5"/>
      <c r="CS13" s="22"/>
      <c r="CT13" s="23">
        <v>22018</v>
      </c>
      <c r="CV13" s="5">
        <v>14084</v>
      </c>
      <c r="CW13" s="22">
        <v>48.957174638487203</v>
      </c>
      <c r="CX13" s="5">
        <v>14684</v>
      </c>
      <c r="CY13" s="22">
        <v>51.04282536151279</v>
      </c>
      <c r="CZ13" s="5"/>
      <c r="DA13" s="22"/>
      <c r="DB13" s="23">
        <v>28768</v>
      </c>
      <c r="DD13" s="5">
        <v>16336</v>
      </c>
      <c r="DE13" s="22">
        <v>62.508609474248111</v>
      </c>
      <c r="DF13" s="5">
        <v>9798</v>
      </c>
      <c r="DG13" s="22">
        <v>37.491390525751896</v>
      </c>
      <c r="DH13" s="5"/>
      <c r="DI13" s="22"/>
      <c r="DJ13" s="5">
        <v>26134</v>
      </c>
      <c r="DL13" s="5">
        <v>8015</v>
      </c>
      <c r="DM13" s="22">
        <v>44.340562071254702</v>
      </c>
      <c r="DN13" s="5">
        <v>10061</v>
      </c>
      <c r="DO13" s="22">
        <v>55.659437928745291</v>
      </c>
      <c r="DP13" s="5"/>
      <c r="DQ13" s="22"/>
      <c r="DR13" s="5">
        <v>18076</v>
      </c>
    </row>
    <row r="14" spans="1:122" s="6" customFormat="1" x14ac:dyDescent="0.2">
      <c r="A14" s="13"/>
      <c r="B14" s="21" t="s">
        <v>9</v>
      </c>
      <c r="C14" s="18">
        <v>114</v>
      </c>
      <c r="D14" s="19">
        <f t="shared" si="0"/>
        <v>54.54545454545454</v>
      </c>
      <c r="E14" s="18">
        <v>63</v>
      </c>
      <c r="F14" s="19">
        <f t="shared" si="1"/>
        <v>30.14354066985646</v>
      </c>
      <c r="G14" s="18">
        <f t="shared" ref="G14" si="17">SUM(G10:G13)</f>
        <v>32</v>
      </c>
      <c r="H14" s="19">
        <f t="shared" ref="H14" si="18">(G14/$I14)*100</f>
        <v>15.311004784688995</v>
      </c>
      <c r="I14" s="20">
        <v>209</v>
      </c>
      <c r="K14" s="18">
        <v>167</v>
      </c>
      <c r="L14" s="19">
        <f t="shared" si="2"/>
        <v>73.893805309734518</v>
      </c>
      <c r="M14" s="18">
        <v>36</v>
      </c>
      <c r="N14" s="19">
        <f t="shared" si="3"/>
        <v>15.929203539823009</v>
      </c>
      <c r="O14" s="18">
        <v>23</v>
      </c>
      <c r="P14" s="19">
        <f t="shared" si="4"/>
        <v>10.176991150442479</v>
      </c>
      <c r="Q14" s="20">
        <v>226</v>
      </c>
      <c r="S14" s="18">
        <v>110</v>
      </c>
      <c r="T14" s="19">
        <f t="shared" si="5"/>
        <v>49.549549549549546</v>
      </c>
      <c r="U14" s="18">
        <v>69</v>
      </c>
      <c r="V14" s="19">
        <f t="shared" si="6"/>
        <v>31.081081081081081</v>
      </c>
      <c r="W14" s="18">
        <v>43</v>
      </c>
      <c r="X14" s="19">
        <f t="shared" si="7"/>
        <v>19.36936936936937</v>
      </c>
      <c r="Y14" s="20">
        <v>222</v>
      </c>
      <c r="AA14" s="18">
        <v>68</v>
      </c>
      <c r="AB14" s="19">
        <v>44.736842105263158</v>
      </c>
      <c r="AC14" s="18">
        <v>43</v>
      </c>
      <c r="AD14" s="19">
        <v>28.289473684210524</v>
      </c>
      <c r="AE14" s="18">
        <v>41</v>
      </c>
      <c r="AF14" s="19">
        <v>26.973684210526315</v>
      </c>
      <c r="AG14" s="20">
        <v>152</v>
      </c>
      <c r="AI14" s="18">
        <v>63</v>
      </c>
      <c r="AJ14" s="19">
        <v>46.32352941176471</v>
      </c>
      <c r="AK14" s="18">
        <v>52</v>
      </c>
      <c r="AL14" s="19">
        <v>38.235294117647058</v>
      </c>
      <c r="AM14" s="18">
        <v>21</v>
      </c>
      <c r="AN14" s="19">
        <v>15.441176470588236</v>
      </c>
      <c r="AO14" s="20">
        <v>136</v>
      </c>
      <c r="AQ14" s="18">
        <v>51</v>
      </c>
      <c r="AR14" s="19">
        <v>54.255319148936167</v>
      </c>
      <c r="AS14" s="18">
        <v>43</v>
      </c>
      <c r="AT14" s="19">
        <v>45.744680851063826</v>
      </c>
      <c r="AU14" s="18"/>
      <c r="AV14" s="19"/>
      <c r="AW14" s="20">
        <v>94</v>
      </c>
      <c r="AY14" s="18">
        <v>90</v>
      </c>
      <c r="AZ14" s="19">
        <v>51.724137931034484</v>
      </c>
      <c r="BA14" s="18">
        <v>84</v>
      </c>
      <c r="BB14" s="19">
        <v>48.275862068965516</v>
      </c>
      <c r="BC14" s="18"/>
      <c r="BD14" s="19"/>
      <c r="BE14" s="20">
        <v>174</v>
      </c>
      <c r="BG14" s="18">
        <v>91</v>
      </c>
      <c r="BH14" s="19">
        <v>59.868421052631582</v>
      </c>
      <c r="BI14" s="18">
        <v>61</v>
      </c>
      <c r="BJ14" s="19">
        <v>40.131578947368425</v>
      </c>
      <c r="BK14" s="18"/>
      <c r="BL14" s="19"/>
      <c r="BM14" s="20">
        <v>152</v>
      </c>
      <c r="BO14" s="18">
        <v>104</v>
      </c>
      <c r="BP14" s="19">
        <v>53.061224489795919</v>
      </c>
      <c r="BQ14" s="18">
        <v>92</v>
      </c>
      <c r="BR14" s="19">
        <v>46.938775510204081</v>
      </c>
      <c r="BS14" s="18"/>
      <c r="BT14" s="19"/>
      <c r="BU14" s="20">
        <v>196</v>
      </c>
      <c r="BW14" s="21" t="s">
        <v>9</v>
      </c>
      <c r="BX14" s="18">
        <v>51215</v>
      </c>
      <c r="BY14" s="19">
        <v>0.46802921364969302</v>
      </c>
      <c r="BZ14" s="18">
        <v>46671</v>
      </c>
      <c r="CA14" s="19">
        <v>0.42650378659074145</v>
      </c>
      <c r="CB14" s="18">
        <v>11540.93</v>
      </c>
      <c r="CC14" s="19">
        <v>0.1054669997595656</v>
      </c>
      <c r="CD14" s="20">
        <v>109426.93</v>
      </c>
      <c r="CF14" s="18">
        <v>52758</v>
      </c>
      <c r="CG14" s="19">
        <v>53.184540010887318</v>
      </c>
      <c r="CH14" s="18">
        <v>36010</v>
      </c>
      <c r="CI14" s="19">
        <v>36.301135103530314</v>
      </c>
      <c r="CJ14" s="18">
        <v>10430</v>
      </c>
      <c r="CK14" s="19">
        <v>10.514324885582372</v>
      </c>
      <c r="CL14" s="20">
        <v>99198</v>
      </c>
      <c r="CN14" s="18">
        <v>34217</v>
      </c>
      <c r="CO14" s="19">
        <v>47.921559730035945</v>
      </c>
      <c r="CP14" s="18">
        <v>37185.1</v>
      </c>
      <c r="CQ14" s="19">
        <v>52.078440269964041</v>
      </c>
      <c r="CR14" s="18"/>
      <c r="CS14" s="19"/>
      <c r="CT14" s="20">
        <v>71402.100000000006</v>
      </c>
      <c r="CV14" s="18">
        <v>67304</v>
      </c>
      <c r="CW14" s="19">
        <v>58.163953489577949</v>
      </c>
      <c r="CX14" s="18">
        <v>48410.28</v>
      </c>
      <c r="CY14" s="19">
        <v>41.836046510422051</v>
      </c>
      <c r="CZ14" s="18"/>
      <c r="DA14" s="19"/>
      <c r="DB14" s="20">
        <v>115714.28</v>
      </c>
      <c r="DD14" s="18">
        <v>78728</v>
      </c>
      <c r="DE14" s="19">
        <v>68.117948362981934</v>
      </c>
      <c r="DF14" s="18">
        <v>36848</v>
      </c>
      <c r="DG14" s="19">
        <v>31.882051637018066</v>
      </c>
      <c r="DH14" s="18"/>
      <c r="DI14" s="19"/>
      <c r="DJ14" s="18">
        <v>115576</v>
      </c>
      <c r="DL14" s="18">
        <v>82597.179999999993</v>
      </c>
      <c r="DM14" s="19">
        <v>68.27444420142541</v>
      </c>
      <c r="DN14" s="18">
        <v>38381</v>
      </c>
      <c r="DO14" s="19">
        <v>31.72555579857459</v>
      </c>
      <c r="DP14" s="18"/>
      <c r="DQ14" s="19"/>
      <c r="DR14" s="18">
        <v>120978.18</v>
      </c>
    </row>
    <row r="15" spans="1:122" s="6" customFormat="1" x14ac:dyDescent="0.2">
      <c r="A15" s="7">
        <v>97201</v>
      </c>
      <c r="B15" s="24" t="s">
        <v>10</v>
      </c>
      <c r="C15" s="5">
        <v>9</v>
      </c>
      <c r="D15" s="22">
        <f t="shared" si="0"/>
        <v>90</v>
      </c>
      <c r="E15" s="5">
        <v>1</v>
      </c>
      <c r="F15" s="22">
        <f t="shared" si="1"/>
        <v>10</v>
      </c>
      <c r="G15" s="5">
        <v>0</v>
      </c>
      <c r="H15" s="22">
        <f t="shared" ref="H15" si="19">(G15/$I15)*100</f>
        <v>0</v>
      </c>
      <c r="I15" s="23">
        <v>10</v>
      </c>
      <c r="K15" s="5">
        <v>10</v>
      </c>
      <c r="L15" s="22">
        <f t="shared" si="2"/>
        <v>90.909090909090907</v>
      </c>
      <c r="M15" s="5">
        <v>1</v>
      </c>
      <c r="N15" s="22">
        <f t="shared" si="3"/>
        <v>9.0909090909090917</v>
      </c>
      <c r="O15" s="5">
        <v>0</v>
      </c>
      <c r="P15" s="22">
        <f t="shared" si="4"/>
        <v>0</v>
      </c>
      <c r="Q15" s="23">
        <v>11</v>
      </c>
      <c r="S15" s="5">
        <v>0</v>
      </c>
      <c r="T15" s="22">
        <f t="shared" si="5"/>
        <v>0</v>
      </c>
      <c r="U15" s="5">
        <v>1</v>
      </c>
      <c r="V15" s="22">
        <f t="shared" si="6"/>
        <v>100</v>
      </c>
      <c r="W15" s="5">
        <v>0</v>
      </c>
      <c r="X15" s="22">
        <f t="shared" si="7"/>
        <v>0</v>
      </c>
      <c r="Y15" s="23">
        <v>1</v>
      </c>
      <c r="AA15" s="5">
        <v>1</v>
      </c>
      <c r="AB15" s="22">
        <v>100</v>
      </c>
      <c r="AC15" s="5">
        <v>0</v>
      </c>
      <c r="AD15" s="22">
        <v>0</v>
      </c>
      <c r="AE15" s="5">
        <v>0</v>
      </c>
      <c r="AF15" s="22">
        <v>0</v>
      </c>
      <c r="AG15" s="23">
        <v>1</v>
      </c>
      <c r="AI15" s="5">
        <v>0</v>
      </c>
      <c r="AJ15" s="22">
        <v>0</v>
      </c>
      <c r="AK15" s="5">
        <v>2</v>
      </c>
      <c r="AL15" s="22">
        <v>100</v>
      </c>
      <c r="AM15" s="5">
        <v>0</v>
      </c>
      <c r="AN15" s="22">
        <v>0</v>
      </c>
      <c r="AO15" s="23">
        <v>2</v>
      </c>
      <c r="AQ15" s="5">
        <v>1</v>
      </c>
      <c r="AR15" s="22">
        <v>100</v>
      </c>
      <c r="AS15" s="5">
        <v>0</v>
      </c>
      <c r="AT15" s="22">
        <v>0</v>
      </c>
      <c r="AU15" s="5"/>
      <c r="AV15" s="22"/>
      <c r="AW15" s="23">
        <v>1</v>
      </c>
      <c r="AY15" s="5">
        <v>0</v>
      </c>
      <c r="AZ15" s="22">
        <v>0</v>
      </c>
      <c r="BA15" s="5">
        <v>1</v>
      </c>
      <c r="BB15" s="22">
        <v>100</v>
      </c>
      <c r="BC15" s="5"/>
      <c r="BD15" s="22"/>
      <c r="BE15" s="23">
        <v>1</v>
      </c>
      <c r="BG15" s="5"/>
      <c r="BH15" s="22"/>
      <c r="BI15" s="5"/>
      <c r="BJ15" s="22"/>
      <c r="BK15" s="5"/>
      <c r="BL15" s="22"/>
      <c r="BM15" s="23">
        <v>0</v>
      </c>
      <c r="BO15" s="5">
        <v>5</v>
      </c>
      <c r="BP15" s="22">
        <v>71.428571428571431</v>
      </c>
      <c r="BQ15" s="5">
        <v>2</v>
      </c>
      <c r="BR15" s="22">
        <v>28.571428571428569</v>
      </c>
      <c r="BS15" s="5"/>
      <c r="BT15" s="22"/>
      <c r="BU15" s="23">
        <v>7</v>
      </c>
      <c r="BW15" s="24" t="s">
        <v>10</v>
      </c>
      <c r="BX15" s="5">
        <v>622</v>
      </c>
      <c r="BY15" s="22">
        <v>1</v>
      </c>
      <c r="BZ15" s="5">
        <v>0</v>
      </c>
      <c r="CA15" s="22">
        <v>0</v>
      </c>
      <c r="CB15" s="5">
        <v>0</v>
      </c>
      <c r="CC15" s="22">
        <v>0</v>
      </c>
      <c r="CD15" s="23">
        <v>622</v>
      </c>
      <c r="CF15" s="5">
        <v>0</v>
      </c>
      <c r="CG15" s="22">
        <v>0</v>
      </c>
      <c r="CH15" s="5">
        <v>2300</v>
      </c>
      <c r="CI15" s="22">
        <v>100</v>
      </c>
      <c r="CJ15" s="5">
        <v>0</v>
      </c>
      <c r="CK15" s="22">
        <v>0</v>
      </c>
      <c r="CL15" s="23">
        <v>2300</v>
      </c>
      <c r="CN15" s="5">
        <v>1335</v>
      </c>
      <c r="CO15" s="22">
        <v>100</v>
      </c>
      <c r="CP15" s="5">
        <v>0</v>
      </c>
      <c r="CQ15" s="22">
        <v>0</v>
      </c>
      <c r="CR15" s="5"/>
      <c r="CS15" s="22"/>
      <c r="CT15" s="23">
        <v>1335</v>
      </c>
      <c r="CV15" s="5">
        <v>0</v>
      </c>
      <c r="CW15" s="22">
        <v>0</v>
      </c>
      <c r="CX15" s="5">
        <v>800</v>
      </c>
      <c r="CY15" s="22">
        <v>100</v>
      </c>
      <c r="CZ15" s="5"/>
      <c r="DA15" s="22"/>
      <c r="DB15" s="23">
        <v>800</v>
      </c>
      <c r="DD15" s="5"/>
      <c r="DE15" s="22"/>
      <c r="DF15" s="5"/>
      <c r="DG15" s="22"/>
      <c r="DH15" s="5"/>
      <c r="DI15" s="22"/>
      <c r="DJ15" s="5">
        <v>0</v>
      </c>
      <c r="DL15" s="5">
        <v>3459</v>
      </c>
      <c r="DM15" s="22">
        <v>69.751966122202063</v>
      </c>
      <c r="DN15" s="5">
        <v>1500</v>
      </c>
      <c r="DO15" s="22">
        <v>30.248033877797941</v>
      </c>
      <c r="DP15" s="5"/>
      <c r="DQ15" s="22"/>
      <c r="DR15" s="5">
        <v>4959</v>
      </c>
    </row>
    <row r="16" spans="1:122" s="6" customFormat="1" x14ac:dyDescent="0.2">
      <c r="A16" s="7">
        <v>97203</v>
      </c>
      <c r="B16" s="24" t="s">
        <v>11</v>
      </c>
      <c r="C16" s="5">
        <v>1</v>
      </c>
      <c r="D16" s="22">
        <f t="shared" si="0"/>
        <v>16.666666666666664</v>
      </c>
      <c r="E16" s="5">
        <v>4</v>
      </c>
      <c r="F16" s="22">
        <f t="shared" si="1"/>
        <v>66.666666666666657</v>
      </c>
      <c r="G16" s="5">
        <v>1</v>
      </c>
      <c r="H16" s="22">
        <f t="shared" ref="H16" si="20">(G16/$I16)*100</f>
        <v>16.666666666666664</v>
      </c>
      <c r="I16" s="23">
        <v>6</v>
      </c>
      <c r="K16" s="5">
        <v>3</v>
      </c>
      <c r="L16" s="22">
        <f t="shared" si="2"/>
        <v>100</v>
      </c>
      <c r="M16" s="5">
        <v>0</v>
      </c>
      <c r="N16" s="22">
        <f t="shared" si="3"/>
        <v>0</v>
      </c>
      <c r="O16" s="5">
        <v>0</v>
      </c>
      <c r="P16" s="22">
        <f t="shared" si="4"/>
        <v>0</v>
      </c>
      <c r="Q16" s="23">
        <v>3</v>
      </c>
      <c r="S16" s="5">
        <v>3</v>
      </c>
      <c r="T16" s="22">
        <f t="shared" si="5"/>
        <v>50</v>
      </c>
      <c r="U16" s="5">
        <v>2</v>
      </c>
      <c r="V16" s="22">
        <f t="shared" si="6"/>
        <v>33.333333333333329</v>
      </c>
      <c r="W16" s="5">
        <v>1</v>
      </c>
      <c r="X16" s="22">
        <f t="shared" si="7"/>
        <v>16.666666666666664</v>
      </c>
      <c r="Y16" s="23">
        <v>6</v>
      </c>
      <c r="AA16" s="5">
        <v>4</v>
      </c>
      <c r="AB16" s="22">
        <v>50</v>
      </c>
      <c r="AC16" s="5">
        <v>2</v>
      </c>
      <c r="AD16" s="22">
        <v>25</v>
      </c>
      <c r="AE16" s="5">
        <v>2</v>
      </c>
      <c r="AF16" s="22">
        <v>25</v>
      </c>
      <c r="AG16" s="23">
        <v>8</v>
      </c>
      <c r="AI16" s="5">
        <v>0</v>
      </c>
      <c r="AJ16" s="22">
        <v>0</v>
      </c>
      <c r="AK16" s="5">
        <v>3</v>
      </c>
      <c r="AL16" s="22">
        <v>37.5</v>
      </c>
      <c r="AM16" s="5">
        <v>5</v>
      </c>
      <c r="AN16" s="22">
        <v>62.5</v>
      </c>
      <c r="AO16" s="23">
        <v>8</v>
      </c>
      <c r="AQ16" s="5">
        <v>3</v>
      </c>
      <c r="AR16" s="22">
        <v>100</v>
      </c>
      <c r="AS16" s="5">
        <v>0</v>
      </c>
      <c r="AT16" s="22">
        <v>0</v>
      </c>
      <c r="AU16" s="5"/>
      <c r="AV16" s="22"/>
      <c r="AW16" s="23">
        <v>3</v>
      </c>
      <c r="AY16" s="5">
        <v>2</v>
      </c>
      <c r="AZ16" s="22">
        <v>40</v>
      </c>
      <c r="BA16" s="5">
        <v>3</v>
      </c>
      <c r="BB16" s="22">
        <v>60</v>
      </c>
      <c r="BC16" s="5"/>
      <c r="BD16" s="22"/>
      <c r="BE16" s="23">
        <v>5</v>
      </c>
      <c r="BG16" s="5">
        <v>2</v>
      </c>
      <c r="BH16" s="22">
        <v>66.666666666666657</v>
      </c>
      <c r="BI16" s="5">
        <v>1</v>
      </c>
      <c r="BJ16" s="22">
        <v>33.333333333333329</v>
      </c>
      <c r="BK16" s="5"/>
      <c r="BL16" s="22"/>
      <c r="BM16" s="23">
        <v>3</v>
      </c>
      <c r="BO16" s="5">
        <v>4</v>
      </c>
      <c r="BP16" s="22">
        <v>40</v>
      </c>
      <c r="BQ16" s="5">
        <v>6</v>
      </c>
      <c r="BR16" s="22">
        <v>60</v>
      </c>
      <c r="BS16" s="5"/>
      <c r="BT16" s="22"/>
      <c r="BU16" s="23">
        <v>10</v>
      </c>
      <c r="BW16" s="24" t="s">
        <v>11</v>
      </c>
      <c r="BX16" s="5">
        <v>2614</v>
      </c>
      <c r="BY16" s="22">
        <v>0.49980879541108986</v>
      </c>
      <c r="BZ16" s="5">
        <v>1716</v>
      </c>
      <c r="CA16" s="22">
        <v>0.32810707456978966</v>
      </c>
      <c r="CB16" s="5">
        <v>900</v>
      </c>
      <c r="CC16" s="22">
        <v>0.17208413001912046</v>
      </c>
      <c r="CD16" s="23">
        <v>5230</v>
      </c>
      <c r="CF16" s="5">
        <v>0</v>
      </c>
      <c r="CG16" s="22">
        <v>0</v>
      </c>
      <c r="CH16" s="5">
        <v>3183</v>
      </c>
      <c r="CI16" s="22">
        <v>62.010520163646987</v>
      </c>
      <c r="CJ16" s="5">
        <v>1950</v>
      </c>
      <c r="CK16" s="22">
        <v>37.989479836353006</v>
      </c>
      <c r="CL16" s="23">
        <v>5133</v>
      </c>
      <c r="CN16" s="5">
        <v>2252</v>
      </c>
      <c r="CO16" s="22">
        <v>100</v>
      </c>
      <c r="CP16" s="5">
        <v>0</v>
      </c>
      <c r="CQ16" s="22">
        <v>0</v>
      </c>
      <c r="CR16" s="5"/>
      <c r="CS16" s="22"/>
      <c r="CT16" s="23">
        <v>2252</v>
      </c>
      <c r="CV16" s="5">
        <v>1900</v>
      </c>
      <c r="CW16" s="22">
        <v>44.227188081936688</v>
      </c>
      <c r="CX16" s="5">
        <v>2396</v>
      </c>
      <c r="CY16" s="22">
        <v>55.772811918063312</v>
      </c>
      <c r="CZ16" s="5"/>
      <c r="DA16" s="22"/>
      <c r="DB16" s="23">
        <v>4296</v>
      </c>
      <c r="DD16" s="5">
        <v>918</v>
      </c>
      <c r="DE16" s="22">
        <v>56.736711990111246</v>
      </c>
      <c r="DF16" s="5">
        <v>700</v>
      </c>
      <c r="DG16" s="22">
        <v>43.263288009888754</v>
      </c>
      <c r="DH16" s="5"/>
      <c r="DI16" s="22"/>
      <c r="DJ16" s="5">
        <v>1618</v>
      </c>
      <c r="DL16" s="5">
        <v>2122</v>
      </c>
      <c r="DM16" s="22">
        <v>57.397890181228014</v>
      </c>
      <c r="DN16" s="5">
        <v>1575</v>
      </c>
      <c r="DO16" s="22">
        <v>42.602109818771979</v>
      </c>
      <c r="DP16" s="5"/>
      <c r="DQ16" s="22"/>
      <c r="DR16" s="5">
        <v>3697</v>
      </c>
    </row>
    <row r="17" spans="1:122" s="6" customFormat="1" x14ac:dyDescent="0.2">
      <c r="A17" s="7">
        <v>97211</v>
      </c>
      <c r="B17" s="24" t="s">
        <v>12</v>
      </c>
      <c r="C17" s="5">
        <v>2</v>
      </c>
      <c r="D17" s="22">
        <f t="shared" si="0"/>
        <v>100</v>
      </c>
      <c r="E17" s="5">
        <v>0</v>
      </c>
      <c r="F17" s="22">
        <f t="shared" si="1"/>
        <v>0</v>
      </c>
      <c r="G17" s="5">
        <v>0</v>
      </c>
      <c r="H17" s="22">
        <f t="shared" ref="H17" si="21">(G17/$I17)*100</f>
        <v>0</v>
      </c>
      <c r="I17" s="23">
        <v>2</v>
      </c>
      <c r="K17" s="5">
        <v>1</v>
      </c>
      <c r="L17" s="22">
        <f t="shared" si="2"/>
        <v>100</v>
      </c>
      <c r="M17" s="5">
        <v>0</v>
      </c>
      <c r="N17" s="22">
        <f t="shared" si="3"/>
        <v>0</v>
      </c>
      <c r="O17" s="5">
        <v>0</v>
      </c>
      <c r="P17" s="22">
        <f t="shared" si="4"/>
        <v>0</v>
      </c>
      <c r="Q17" s="23">
        <v>1</v>
      </c>
      <c r="S17" s="5">
        <v>1</v>
      </c>
      <c r="T17" s="22">
        <f t="shared" si="5"/>
        <v>100</v>
      </c>
      <c r="U17" s="5">
        <v>0</v>
      </c>
      <c r="V17" s="22">
        <f t="shared" si="6"/>
        <v>0</v>
      </c>
      <c r="W17" s="5">
        <v>0</v>
      </c>
      <c r="X17" s="22">
        <f t="shared" si="7"/>
        <v>0</v>
      </c>
      <c r="Y17" s="23">
        <v>1</v>
      </c>
      <c r="AA17" s="5"/>
      <c r="AB17" s="22">
        <v>0</v>
      </c>
      <c r="AC17" s="5"/>
      <c r="AD17" s="22">
        <v>0</v>
      </c>
      <c r="AE17" s="5"/>
      <c r="AF17" s="22">
        <v>0</v>
      </c>
      <c r="AG17" s="23">
        <v>0</v>
      </c>
      <c r="AI17" s="5">
        <v>1</v>
      </c>
      <c r="AJ17" s="22">
        <v>50</v>
      </c>
      <c r="AK17" s="5">
        <v>1</v>
      </c>
      <c r="AL17" s="22">
        <v>50</v>
      </c>
      <c r="AM17" s="5">
        <v>0</v>
      </c>
      <c r="AN17" s="22">
        <v>0</v>
      </c>
      <c r="AO17" s="23">
        <v>2</v>
      </c>
      <c r="AQ17" s="5"/>
      <c r="AR17" s="22"/>
      <c r="AS17" s="5"/>
      <c r="AT17" s="22"/>
      <c r="AU17" s="5"/>
      <c r="AV17" s="22"/>
      <c r="AW17" s="23">
        <v>0</v>
      </c>
      <c r="AY17" s="5">
        <v>0</v>
      </c>
      <c r="AZ17" s="22">
        <v>0</v>
      </c>
      <c r="BA17" s="5">
        <v>2</v>
      </c>
      <c r="BB17" s="22">
        <v>100</v>
      </c>
      <c r="BC17" s="5"/>
      <c r="BD17" s="22"/>
      <c r="BE17" s="23">
        <v>2</v>
      </c>
      <c r="BG17" s="5"/>
      <c r="BH17" s="22"/>
      <c r="BI17" s="5"/>
      <c r="BJ17" s="22"/>
      <c r="BK17" s="5"/>
      <c r="BL17" s="22"/>
      <c r="BM17" s="23">
        <v>0</v>
      </c>
      <c r="BO17" s="5">
        <v>0</v>
      </c>
      <c r="BP17" s="22">
        <v>0</v>
      </c>
      <c r="BQ17" s="5">
        <v>1</v>
      </c>
      <c r="BR17" s="22">
        <v>100</v>
      </c>
      <c r="BS17" s="5"/>
      <c r="BT17" s="22"/>
      <c r="BU17" s="23">
        <v>1</v>
      </c>
      <c r="BW17" s="24" t="s">
        <v>12</v>
      </c>
      <c r="BX17" s="5"/>
      <c r="BY17" s="22"/>
      <c r="BZ17" s="5"/>
      <c r="CA17" s="22"/>
      <c r="CB17" s="5"/>
      <c r="CC17" s="22"/>
      <c r="CD17" s="23">
        <v>0</v>
      </c>
      <c r="CF17" s="5">
        <v>611</v>
      </c>
      <c r="CG17" s="22">
        <v>33.738266151297623</v>
      </c>
      <c r="CH17" s="5">
        <v>1200</v>
      </c>
      <c r="CI17" s="22">
        <v>66.261733848702377</v>
      </c>
      <c r="CJ17" s="5">
        <v>0</v>
      </c>
      <c r="CK17" s="22">
        <v>0</v>
      </c>
      <c r="CL17" s="23">
        <v>1811</v>
      </c>
      <c r="CN17" s="5"/>
      <c r="CO17" s="22"/>
      <c r="CP17" s="5"/>
      <c r="CQ17" s="22"/>
      <c r="CR17" s="5"/>
      <c r="CS17" s="22"/>
      <c r="CT17" s="23">
        <v>0</v>
      </c>
      <c r="CV17" s="5">
        <v>0</v>
      </c>
      <c r="CW17" s="22">
        <v>0</v>
      </c>
      <c r="CX17" s="5">
        <v>771.29</v>
      </c>
      <c r="CY17" s="22">
        <v>100</v>
      </c>
      <c r="CZ17" s="5"/>
      <c r="DA17" s="22"/>
      <c r="DB17" s="23">
        <v>771.29</v>
      </c>
      <c r="DD17" s="5"/>
      <c r="DE17" s="22"/>
      <c r="DF17" s="5"/>
      <c r="DG17" s="22"/>
      <c r="DH17" s="5"/>
      <c r="DI17" s="22"/>
      <c r="DJ17" s="5">
        <v>0</v>
      </c>
      <c r="DL17" s="5">
        <v>0</v>
      </c>
      <c r="DM17" s="22">
        <v>0</v>
      </c>
      <c r="DN17" s="5">
        <v>216</v>
      </c>
      <c r="DO17" s="22">
        <v>100</v>
      </c>
      <c r="DP17" s="5"/>
      <c r="DQ17" s="22"/>
      <c r="DR17" s="5">
        <v>216</v>
      </c>
    </row>
    <row r="18" spans="1:122" s="6" customFormat="1" x14ac:dyDescent="0.2">
      <c r="A18" s="7">
        <v>97214</v>
      </c>
      <c r="B18" s="24" t="s">
        <v>13</v>
      </c>
      <c r="C18" s="5">
        <v>29</v>
      </c>
      <c r="D18" s="22">
        <f t="shared" si="0"/>
        <v>87.878787878787875</v>
      </c>
      <c r="E18" s="5">
        <v>3</v>
      </c>
      <c r="F18" s="22">
        <f t="shared" si="1"/>
        <v>9.0909090909090917</v>
      </c>
      <c r="G18" s="5">
        <v>1</v>
      </c>
      <c r="H18" s="22">
        <f t="shared" ref="H18" si="22">(G18/$I18)*100</f>
        <v>3.0303030303030303</v>
      </c>
      <c r="I18" s="23">
        <v>33</v>
      </c>
      <c r="K18" s="5">
        <v>1</v>
      </c>
      <c r="L18" s="22">
        <f t="shared" si="2"/>
        <v>11.111111111111111</v>
      </c>
      <c r="M18" s="5">
        <v>6</v>
      </c>
      <c r="N18" s="22">
        <f t="shared" si="3"/>
        <v>66.666666666666657</v>
      </c>
      <c r="O18" s="5">
        <v>2</v>
      </c>
      <c r="P18" s="22">
        <f t="shared" si="4"/>
        <v>22.222222222222221</v>
      </c>
      <c r="Q18" s="23">
        <v>9</v>
      </c>
      <c r="S18" s="5">
        <v>7</v>
      </c>
      <c r="T18" s="22">
        <f t="shared" si="5"/>
        <v>63.636363636363633</v>
      </c>
      <c r="U18" s="5">
        <v>3</v>
      </c>
      <c r="V18" s="22">
        <f t="shared" si="6"/>
        <v>27.27272727272727</v>
      </c>
      <c r="W18" s="5">
        <v>1</v>
      </c>
      <c r="X18" s="22">
        <f t="shared" si="7"/>
        <v>9.0909090909090917</v>
      </c>
      <c r="Y18" s="23">
        <v>11</v>
      </c>
      <c r="AA18" s="5">
        <v>6</v>
      </c>
      <c r="AB18" s="22">
        <v>31.578947368421051</v>
      </c>
      <c r="AC18" s="5">
        <v>8</v>
      </c>
      <c r="AD18" s="22">
        <v>42.105263157894733</v>
      </c>
      <c r="AE18" s="5">
        <v>5</v>
      </c>
      <c r="AF18" s="22">
        <v>26.315789473684209</v>
      </c>
      <c r="AG18" s="23">
        <v>19</v>
      </c>
      <c r="AI18" s="5">
        <v>3</v>
      </c>
      <c r="AJ18" s="22">
        <v>12.5</v>
      </c>
      <c r="AK18" s="5">
        <v>6</v>
      </c>
      <c r="AL18" s="22">
        <v>25</v>
      </c>
      <c r="AM18" s="5">
        <v>15</v>
      </c>
      <c r="AN18" s="22">
        <v>62.5</v>
      </c>
      <c r="AO18" s="23">
        <v>24</v>
      </c>
      <c r="AQ18" s="5">
        <v>4</v>
      </c>
      <c r="AR18" s="22">
        <v>33.333333333333329</v>
      </c>
      <c r="AS18" s="5">
        <v>8</v>
      </c>
      <c r="AT18" s="22">
        <v>66.666666666666657</v>
      </c>
      <c r="AU18" s="5"/>
      <c r="AV18" s="22"/>
      <c r="AW18" s="23">
        <v>12</v>
      </c>
      <c r="AY18" s="5">
        <v>7</v>
      </c>
      <c r="AZ18" s="22">
        <v>31.818181818181817</v>
      </c>
      <c r="BA18" s="5">
        <v>15</v>
      </c>
      <c r="BB18" s="22">
        <v>68.181818181818173</v>
      </c>
      <c r="BC18" s="5"/>
      <c r="BD18" s="22"/>
      <c r="BE18" s="23">
        <v>22</v>
      </c>
      <c r="BG18" s="5">
        <v>10</v>
      </c>
      <c r="BH18" s="22">
        <v>62.5</v>
      </c>
      <c r="BI18" s="5">
        <v>6</v>
      </c>
      <c r="BJ18" s="22">
        <v>37.5</v>
      </c>
      <c r="BK18" s="5"/>
      <c r="BL18" s="22"/>
      <c r="BM18" s="23">
        <v>16</v>
      </c>
      <c r="BO18" s="5">
        <v>8</v>
      </c>
      <c r="BP18" s="22">
        <v>42.105263157894733</v>
      </c>
      <c r="BQ18" s="5">
        <v>11</v>
      </c>
      <c r="BR18" s="22">
        <v>57.894736842105267</v>
      </c>
      <c r="BS18" s="5"/>
      <c r="BT18" s="22"/>
      <c r="BU18" s="23">
        <v>19</v>
      </c>
      <c r="BW18" s="24" t="s">
        <v>13</v>
      </c>
      <c r="BX18" s="5">
        <v>5069</v>
      </c>
      <c r="BY18" s="22">
        <v>0.44248714613685758</v>
      </c>
      <c r="BZ18" s="5">
        <v>4884</v>
      </c>
      <c r="CA18" s="22">
        <v>0.42633798021945407</v>
      </c>
      <c r="CB18" s="5">
        <v>1502.7</v>
      </c>
      <c r="CC18" s="22">
        <v>0.13117487364368829</v>
      </c>
      <c r="CD18" s="23">
        <v>11455.7</v>
      </c>
      <c r="CF18" s="5">
        <v>2277</v>
      </c>
      <c r="CG18" s="22">
        <v>22.143687930571708</v>
      </c>
      <c r="CH18" s="5">
        <v>3840</v>
      </c>
      <c r="CI18" s="22">
        <v>37.343768842070865</v>
      </c>
      <c r="CJ18" s="5">
        <v>4165.84</v>
      </c>
      <c r="CK18" s="22">
        <v>40.512543227357426</v>
      </c>
      <c r="CL18" s="23">
        <v>10282.84</v>
      </c>
      <c r="CN18" s="5">
        <v>2299</v>
      </c>
      <c r="CO18" s="22">
        <v>29.602903891642296</v>
      </c>
      <c r="CP18" s="5">
        <v>5467.13</v>
      </c>
      <c r="CQ18" s="22">
        <v>70.397096108357701</v>
      </c>
      <c r="CR18" s="5"/>
      <c r="CS18" s="22"/>
      <c r="CT18" s="23">
        <v>7766.13</v>
      </c>
      <c r="CV18" s="5">
        <v>2365</v>
      </c>
      <c r="CW18" s="22">
        <v>18.749276587108426</v>
      </c>
      <c r="CX18" s="5">
        <v>10248.82</v>
      </c>
      <c r="CY18" s="22">
        <v>81.250723412891574</v>
      </c>
      <c r="CZ18" s="5"/>
      <c r="DA18" s="22"/>
      <c r="DB18" s="23">
        <v>12613.82</v>
      </c>
      <c r="DD18" s="5">
        <v>9420</v>
      </c>
      <c r="DE18" s="22">
        <v>86.342804766269481</v>
      </c>
      <c r="DF18" s="5">
        <v>1490</v>
      </c>
      <c r="DG18" s="22">
        <v>13.657195233730523</v>
      </c>
      <c r="DH18" s="5"/>
      <c r="DI18" s="22"/>
      <c r="DJ18" s="5">
        <v>10910</v>
      </c>
      <c r="DL18" s="5">
        <v>6752</v>
      </c>
      <c r="DM18" s="22">
        <v>64.866942069363049</v>
      </c>
      <c r="DN18" s="5">
        <v>3657</v>
      </c>
      <c r="DO18" s="22">
        <v>35.133057930636944</v>
      </c>
      <c r="DP18" s="5"/>
      <c r="DQ18" s="22"/>
      <c r="DR18" s="5">
        <v>10409</v>
      </c>
    </row>
    <row r="19" spans="1:122" s="6" customFormat="1" x14ac:dyDescent="0.2">
      <c r="A19" s="7">
        <v>97215</v>
      </c>
      <c r="B19" s="24" t="s">
        <v>14</v>
      </c>
      <c r="C19" s="5">
        <v>1</v>
      </c>
      <c r="D19" s="22">
        <f t="shared" si="0"/>
        <v>25</v>
      </c>
      <c r="E19" s="5">
        <v>2</v>
      </c>
      <c r="F19" s="22">
        <f t="shared" si="1"/>
        <v>50</v>
      </c>
      <c r="G19" s="5">
        <v>1</v>
      </c>
      <c r="H19" s="22">
        <f t="shared" ref="H19" si="23">(G19/$I19)*100</f>
        <v>25</v>
      </c>
      <c r="I19" s="23">
        <v>4</v>
      </c>
      <c r="K19" s="5">
        <v>8</v>
      </c>
      <c r="L19" s="22">
        <f t="shared" si="2"/>
        <v>100</v>
      </c>
      <c r="M19" s="5">
        <v>0</v>
      </c>
      <c r="N19" s="22">
        <f t="shared" si="3"/>
        <v>0</v>
      </c>
      <c r="O19" s="5">
        <v>0</v>
      </c>
      <c r="P19" s="22">
        <f t="shared" si="4"/>
        <v>0</v>
      </c>
      <c r="Q19" s="23">
        <v>8</v>
      </c>
      <c r="S19" s="5">
        <v>3</v>
      </c>
      <c r="T19" s="22">
        <f t="shared" si="5"/>
        <v>100</v>
      </c>
      <c r="U19" s="5">
        <v>0</v>
      </c>
      <c r="V19" s="22">
        <f t="shared" si="6"/>
        <v>0</v>
      </c>
      <c r="W19" s="5">
        <v>0</v>
      </c>
      <c r="X19" s="22">
        <f t="shared" si="7"/>
        <v>0</v>
      </c>
      <c r="Y19" s="23">
        <v>3</v>
      </c>
      <c r="AA19" s="5">
        <v>1</v>
      </c>
      <c r="AB19" s="22">
        <v>50</v>
      </c>
      <c r="AC19" s="5">
        <v>0</v>
      </c>
      <c r="AD19" s="22">
        <v>0</v>
      </c>
      <c r="AE19" s="5">
        <v>1</v>
      </c>
      <c r="AF19" s="22">
        <v>50</v>
      </c>
      <c r="AG19" s="23">
        <v>2</v>
      </c>
      <c r="AI19" s="5">
        <v>0</v>
      </c>
      <c r="AJ19" s="22">
        <v>0</v>
      </c>
      <c r="AK19" s="5">
        <v>0</v>
      </c>
      <c r="AL19" s="22">
        <v>0</v>
      </c>
      <c r="AM19" s="5">
        <v>1</v>
      </c>
      <c r="AN19" s="22">
        <v>100</v>
      </c>
      <c r="AO19" s="23">
        <v>1</v>
      </c>
      <c r="AQ19" s="5">
        <v>0</v>
      </c>
      <c r="AR19" s="22">
        <v>0</v>
      </c>
      <c r="AS19" s="5">
        <v>2</v>
      </c>
      <c r="AT19" s="22">
        <v>100</v>
      </c>
      <c r="AU19" s="5"/>
      <c r="AV19" s="22"/>
      <c r="AW19" s="23">
        <v>2</v>
      </c>
      <c r="AY19" s="5">
        <v>2</v>
      </c>
      <c r="AZ19" s="22">
        <v>28.571428571428569</v>
      </c>
      <c r="BA19" s="5">
        <v>5</v>
      </c>
      <c r="BB19" s="22">
        <v>71.428571428571431</v>
      </c>
      <c r="BC19" s="5"/>
      <c r="BD19" s="22"/>
      <c r="BE19" s="23">
        <v>7</v>
      </c>
      <c r="BG19" s="5">
        <v>0</v>
      </c>
      <c r="BH19" s="22">
        <v>0</v>
      </c>
      <c r="BI19" s="5">
        <v>2</v>
      </c>
      <c r="BJ19" s="22">
        <v>100</v>
      </c>
      <c r="BK19" s="5"/>
      <c r="BL19" s="22"/>
      <c r="BM19" s="23">
        <v>2</v>
      </c>
      <c r="BO19" s="5">
        <v>0</v>
      </c>
      <c r="BP19" s="22">
        <v>0</v>
      </c>
      <c r="BQ19" s="5">
        <v>1</v>
      </c>
      <c r="BR19" s="22">
        <v>100</v>
      </c>
      <c r="BS19" s="5"/>
      <c r="BT19" s="22"/>
      <c r="BU19" s="23">
        <v>1</v>
      </c>
      <c r="BW19" s="24" t="s">
        <v>14</v>
      </c>
      <c r="BX19" s="5">
        <v>1096</v>
      </c>
      <c r="BY19" s="22">
        <v>0.73262032085561501</v>
      </c>
      <c r="BZ19" s="5">
        <v>0</v>
      </c>
      <c r="CA19" s="22">
        <v>0</v>
      </c>
      <c r="CB19" s="5">
        <v>400</v>
      </c>
      <c r="CC19" s="22">
        <v>0.26737967914438504</v>
      </c>
      <c r="CD19" s="23">
        <v>1496</v>
      </c>
      <c r="CF19" s="5">
        <v>0</v>
      </c>
      <c r="CG19" s="22">
        <v>0</v>
      </c>
      <c r="CH19" s="5">
        <v>0</v>
      </c>
      <c r="CI19" s="22">
        <v>0</v>
      </c>
      <c r="CJ19" s="5">
        <v>500</v>
      </c>
      <c r="CK19" s="22">
        <v>100</v>
      </c>
      <c r="CL19" s="23">
        <v>500</v>
      </c>
      <c r="CN19" s="5">
        <v>0</v>
      </c>
      <c r="CO19" s="22">
        <v>0</v>
      </c>
      <c r="CP19" s="5">
        <v>434</v>
      </c>
      <c r="CQ19" s="22">
        <v>100</v>
      </c>
      <c r="CR19" s="5"/>
      <c r="CS19" s="22"/>
      <c r="CT19" s="23">
        <v>434</v>
      </c>
      <c r="CV19" s="5">
        <v>1309</v>
      </c>
      <c r="CW19" s="22">
        <v>41.861208826351138</v>
      </c>
      <c r="CX19" s="5">
        <v>1818</v>
      </c>
      <c r="CY19" s="22">
        <v>58.138791173648862</v>
      </c>
      <c r="CZ19" s="5"/>
      <c r="DA19" s="22"/>
      <c r="DB19" s="23">
        <v>3127</v>
      </c>
      <c r="DD19" s="5">
        <v>0</v>
      </c>
      <c r="DE19" s="22">
        <v>0</v>
      </c>
      <c r="DF19" s="5">
        <v>650</v>
      </c>
      <c r="DG19" s="22">
        <v>100</v>
      </c>
      <c r="DH19" s="5"/>
      <c r="DI19" s="22"/>
      <c r="DJ19" s="5">
        <v>650</v>
      </c>
      <c r="DL19" s="5">
        <v>0</v>
      </c>
      <c r="DM19" s="22">
        <v>0</v>
      </c>
      <c r="DN19" s="5">
        <v>914</v>
      </c>
      <c r="DO19" s="22">
        <v>100</v>
      </c>
      <c r="DP19" s="5"/>
      <c r="DQ19" s="22"/>
      <c r="DR19" s="5">
        <v>914</v>
      </c>
    </row>
    <row r="20" spans="1:122" s="6" customFormat="1" x14ac:dyDescent="0.2">
      <c r="A20" s="7">
        <v>97216</v>
      </c>
      <c r="B20" s="24" t="s">
        <v>15</v>
      </c>
      <c r="C20" s="5">
        <v>7</v>
      </c>
      <c r="D20" s="22">
        <f t="shared" si="0"/>
        <v>70</v>
      </c>
      <c r="E20" s="5">
        <v>3</v>
      </c>
      <c r="F20" s="22">
        <f t="shared" si="1"/>
        <v>30</v>
      </c>
      <c r="G20" s="5">
        <v>0</v>
      </c>
      <c r="H20" s="22">
        <f t="shared" ref="H20" si="24">(G20/$I20)*100</f>
        <v>0</v>
      </c>
      <c r="I20" s="23">
        <v>10</v>
      </c>
      <c r="K20" s="5">
        <v>6</v>
      </c>
      <c r="L20" s="22">
        <f t="shared" si="2"/>
        <v>60</v>
      </c>
      <c r="M20" s="5">
        <v>3</v>
      </c>
      <c r="N20" s="22">
        <f t="shared" si="3"/>
        <v>30</v>
      </c>
      <c r="O20" s="5">
        <v>1</v>
      </c>
      <c r="P20" s="22">
        <f t="shared" si="4"/>
        <v>10</v>
      </c>
      <c r="Q20" s="23">
        <v>10</v>
      </c>
      <c r="S20" s="5">
        <v>3</v>
      </c>
      <c r="T20" s="22">
        <f t="shared" si="5"/>
        <v>27.27272727272727</v>
      </c>
      <c r="U20" s="5">
        <v>1</v>
      </c>
      <c r="V20" s="22">
        <f t="shared" si="6"/>
        <v>9.0909090909090917</v>
      </c>
      <c r="W20" s="5">
        <v>7</v>
      </c>
      <c r="X20" s="22">
        <f t="shared" si="7"/>
        <v>63.636363636363633</v>
      </c>
      <c r="Y20" s="23">
        <v>11</v>
      </c>
      <c r="AA20" s="5">
        <v>2</v>
      </c>
      <c r="AB20" s="22">
        <v>33.333333333333329</v>
      </c>
      <c r="AC20" s="5">
        <v>1</v>
      </c>
      <c r="AD20" s="22">
        <v>16.666666666666664</v>
      </c>
      <c r="AE20" s="5">
        <v>3</v>
      </c>
      <c r="AF20" s="22">
        <v>50</v>
      </c>
      <c r="AG20" s="23">
        <v>6</v>
      </c>
      <c r="AI20" s="5">
        <v>5</v>
      </c>
      <c r="AJ20" s="22">
        <v>50</v>
      </c>
      <c r="AK20" s="5">
        <v>3</v>
      </c>
      <c r="AL20" s="22">
        <v>30</v>
      </c>
      <c r="AM20" s="5">
        <v>2</v>
      </c>
      <c r="AN20" s="22">
        <v>20</v>
      </c>
      <c r="AO20" s="23">
        <v>10</v>
      </c>
      <c r="AQ20" s="5">
        <v>3</v>
      </c>
      <c r="AR20" s="22">
        <v>75</v>
      </c>
      <c r="AS20" s="5">
        <v>1</v>
      </c>
      <c r="AT20" s="22">
        <v>25</v>
      </c>
      <c r="AU20" s="5"/>
      <c r="AV20" s="22"/>
      <c r="AW20" s="23">
        <v>4</v>
      </c>
      <c r="AY20" s="5">
        <v>11</v>
      </c>
      <c r="AZ20" s="22">
        <v>64.705882352941174</v>
      </c>
      <c r="BA20" s="5">
        <v>6</v>
      </c>
      <c r="BB20" s="22">
        <v>35.294117647058826</v>
      </c>
      <c r="BC20" s="5"/>
      <c r="BD20" s="22"/>
      <c r="BE20" s="23">
        <v>17</v>
      </c>
      <c r="BG20" s="5">
        <v>4</v>
      </c>
      <c r="BH20" s="22">
        <v>66.666666666666657</v>
      </c>
      <c r="BI20" s="5">
        <v>2</v>
      </c>
      <c r="BJ20" s="22">
        <v>33.333333333333329</v>
      </c>
      <c r="BK20" s="5"/>
      <c r="BL20" s="22"/>
      <c r="BM20" s="23">
        <v>6</v>
      </c>
      <c r="BO20" s="5">
        <v>1</v>
      </c>
      <c r="BP20" s="22">
        <v>33.333333333333329</v>
      </c>
      <c r="BQ20" s="5">
        <v>2</v>
      </c>
      <c r="BR20" s="22">
        <v>66.666666666666657</v>
      </c>
      <c r="BS20" s="5"/>
      <c r="BT20" s="22"/>
      <c r="BU20" s="23">
        <v>3</v>
      </c>
      <c r="BW20" s="24" t="s">
        <v>15</v>
      </c>
      <c r="BX20" s="5">
        <v>1487</v>
      </c>
      <c r="BY20" s="22">
        <v>0.29416419386745796</v>
      </c>
      <c r="BZ20" s="5">
        <v>2400</v>
      </c>
      <c r="CA20" s="22">
        <v>0.47477744807121663</v>
      </c>
      <c r="CB20" s="5">
        <v>1168</v>
      </c>
      <c r="CC20" s="22">
        <v>0.23105835806132541</v>
      </c>
      <c r="CD20" s="23">
        <v>5055</v>
      </c>
      <c r="CF20" s="5">
        <v>3290</v>
      </c>
      <c r="CG20" s="22">
        <v>45.56786703601108</v>
      </c>
      <c r="CH20" s="5">
        <v>3080</v>
      </c>
      <c r="CI20" s="22">
        <v>42.659279778393348</v>
      </c>
      <c r="CJ20" s="5">
        <v>850</v>
      </c>
      <c r="CK20" s="22">
        <v>11.772853185595569</v>
      </c>
      <c r="CL20" s="23">
        <v>7220</v>
      </c>
      <c r="CN20" s="5">
        <v>1341</v>
      </c>
      <c r="CO20" s="22">
        <v>87.703234751671005</v>
      </c>
      <c r="CP20" s="5">
        <v>188.02</v>
      </c>
      <c r="CQ20" s="22">
        <v>12.296765248328995</v>
      </c>
      <c r="CR20" s="5"/>
      <c r="CS20" s="22"/>
      <c r="CT20" s="23">
        <v>1529.02</v>
      </c>
      <c r="CV20" s="5">
        <v>10344</v>
      </c>
      <c r="CW20" s="22">
        <v>77.663488249868607</v>
      </c>
      <c r="CX20" s="5">
        <v>2975</v>
      </c>
      <c r="CY20" s="22">
        <v>22.33651175013139</v>
      </c>
      <c r="CZ20" s="5"/>
      <c r="DA20" s="22"/>
      <c r="DB20" s="23">
        <v>13319</v>
      </c>
      <c r="DD20" s="5">
        <v>2489</v>
      </c>
      <c r="DE20" s="22">
        <v>50.910206586213945</v>
      </c>
      <c r="DF20" s="5">
        <v>2400</v>
      </c>
      <c r="DG20" s="22">
        <v>49.089793413786047</v>
      </c>
      <c r="DH20" s="5"/>
      <c r="DI20" s="22"/>
      <c r="DJ20" s="5">
        <v>4889</v>
      </c>
      <c r="DL20" s="5">
        <v>100</v>
      </c>
      <c r="DM20" s="22">
        <v>41.841004184100413</v>
      </c>
      <c r="DN20" s="5">
        <v>139</v>
      </c>
      <c r="DO20" s="22">
        <v>58.158995815899587</v>
      </c>
      <c r="DP20" s="5"/>
      <c r="DQ20" s="22"/>
      <c r="DR20" s="5">
        <v>239</v>
      </c>
    </row>
    <row r="21" spans="1:122" s="6" customFormat="1" x14ac:dyDescent="0.2">
      <c r="A21" s="13"/>
      <c r="B21" s="21" t="s">
        <v>16</v>
      </c>
      <c r="C21" s="18">
        <v>49</v>
      </c>
      <c r="D21" s="19">
        <f t="shared" si="0"/>
        <v>75.384615384615387</v>
      </c>
      <c r="E21" s="18">
        <v>13</v>
      </c>
      <c r="F21" s="19">
        <f t="shared" si="1"/>
        <v>20</v>
      </c>
      <c r="G21" s="18">
        <f t="shared" ref="G21" si="25">SUM(G15:G20)</f>
        <v>3</v>
      </c>
      <c r="H21" s="19">
        <f t="shared" ref="H21" si="26">(G21/$I21)*100</f>
        <v>4.6153846153846159</v>
      </c>
      <c r="I21" s="20">
        <v>65</v>
      </c>
      <c r="K21" s="18">
        <v>29</v>
      </c>
      <c r="L21" s="19">
        <f t="shared" si="2"/>
        <v>69.047619047619051</v>
      </c>
      <c r="M21" s="18">
        <v>10</v>
      </c>
      <c r="N21" s="19">
        <f t="shared" si="3"/>
        <v>23.809523809523807</v>
      </c>
      <c r="O21" s="18">
        <v>3</v>
      </c>
      <c r="P21" s="19">
        <f t="shared" si="4"/>
        <v>7.1428571428571423</v>
      </c>
      <c r="Q21" s="20">
        <v>42</v>
      </c>
      <c r="S21" s="18">
        <v>17</v>
      </c>
      <c r="T21" s="19">
        <f t="shared" si="5"/>
        <v>51.515151515151516</v>
      </c>
      <c r="U21" s="18">
        <v>7</v>
      </c>
      <c r="V21" s="19">
        <f t="shared" si="6"/>
        <v>21.212121212121211</v>
      </c>
      <c r="W21" s="18">
        <v>9</v>
      </c>
      <c r="X21" s="19">
        <f t="shared" si="7"/>
        <v>27.27272727272727</v>
      </c>
      <c r="Y21" s="20">
        <v>33</v>
      </c>
      <c r="AA21" s="18">
        <v>14</v>
      </c>
      <c r="AB21" s="19">
        <v>38.888888888888893</v>
      </c>
      <c r="AC21" s="18">
        <v>11</v>
      </c>
      <c r="AD21" s="19">
        <v>30.555555555555557</v>
      </c>
      <c r="AE21" s="18">
        <v>11</v>
      </c>
      <c r="AF21" s="19">
        <v>30.555555555555557</v>
      </c>
      <c r="AG21" s="20">
        <v>36</v>
      </c>
      <c r="AI21" s="18">
        <v>9</v>
      </c>
      <c r="AJ21" s="19">
        <v>19.148936170212767</v>
      </c>
      <c r="AK21" s="18">
        <v>15</v>
      </c>
      <c r="AL21" s="19">
        <v>31.914893617021278</v>
      </c>
      <c r="AM21" s="18">
        <v>23</v>
      </c>
      <c r="AN21" s="19">
        <v>48.936170212765958</v>
      </c>
      <c r="AO21" s="20">
        <v>47</v>
      </c>
      <c r="AQ21" s="18">
        <v>11</v>
      </c>
      <c r="AR21" s="19">
        <v>50</v>
      </c>
      <c r="AS21" s="18">
        <v>11</v>
      </c>
      <c r="AT21" s="19">
        <v>50</v>
      </c>
      <c r="AU21" s="18"/>
      <c r="AV21" s="19"/>
      <c r="AW21" s="20">
        <v>22</v>
      </c>
      <c r="AY21" s="18">
        <v>22</v>
      </c>
      <c r="AZ21" s="19">
        <v>40.74074074074074</v>
      </c>
      <c r="BA21" s="18">
        <v>32</v>
      </c>
      <c r="BB21" s="19">
        <v>59.259259259259252</v>
      </c>
      <c r="BC21" s="18"/>
      <c r="BD21" s="19"/>
      <c r="BE21" s="20">
        <v>54</v>
      </c>
      <c r="BG21" s="18">
        <v>16</v>
      </c>
      <c r="BH21" s="19">
        <v>59.259259259259252</v>
      </c>
      <c r="BI21" s="18">
        <v>11</v>
      </c>
      <c r="BJ21" s="19">
        <v>40.74074074074074</v>
      </c>
      <c r="BK21" s="18"/>
      <c r="BL21" s="19"/>
      <c r="BM21" s="20">
        <v>27</v>
      </c>
      <c r="BO21" s="18">
        <v>18</v>
      </c>
      <c r="BP21" s="19">
        <v>43.902439024390247</v>
      </c>
      <c r="BQ21" s="18">
        <v>23</v>
      </c>
      <c r="BR21" s="19">
        <v>56.09756097560976</v>
      </c>
      <c r="BS21" s="18"/>
      <c r="BT21" s="19"/>
      <c r="BU21" s="20">
        <v>41</v>
      </c>
      <c r="BW21" s="21" t="s">
        <v>16</v>
      </c>
      <c r="BX21" s="18">
        <v>10888</v>
      </c>
      <c r="BY21" s="19">
        <v>0.45635344758934893</v>
      </c>
      <c r="BZ21" s="18">
        <v>9000</v>
      </c>
      <c r="CA21" s="19">
        <v>0.37722088797797027</v>
      </c>
      <c r="CB21" s="18">
        <v>3970.7</v>
      </c>
      <c r="CC21" s="19">
        <v>0.16642566443268073</v>
      </c>
      <c r="CD21" s="20">
        <v>23858.7</v>
      </c>
      <c r="CF21" s="18">
        <v>6178</v>
      </c>
      <c r="CG21" s="19">
        <v>22.674189006871988</v>
      </c>
      <c r="CH21" s="18">
        <v>13603</v>
      </c>
      <c r="CI21" s="19">
        <v>49.92505552937515</v>
      </c>
      <c r="CJ21" s="18">
        <v>7465.84</v>
      </c>
      <c r="CK21" s="19">
        <v>27.400755463752862</v>
      </c>
      <c r="CL21" s="20">
        <v>27246.84</v>
      </c>
      <c r="CN21" s="18">
        <v>7227</v>
      </c>
      <c r="CO21" s="19">
        <v>54.272443611704588</v>
      </c>
      <c r="CP21" s="18">
        <v>6089.15</v>
      </c>
      <c r="CQ21" s="19">
        <v>45.727556388295412</v>
      </c>
      <c r="CR21" s="18"/>
      <c r="CS21" s="19"/>
      <c r="CT21" s="20">
        <v>13316.15</v>
      </c>
      <c r="CV21" s="18">
        <v>15918</v>
      </c>
      <c r="CW21" s="19">
        <v>45.574913011697788</v>
      </c>
      <c r="CX21" s="18">
        <v>19009.11</v>
      </c>
      <c r="CY21" s="19">
        <v>54.425086988302205</v>
      </c>
      <c r="CZ21" s="18"/>
      <c r="DA21" s="19"/>
      <c r="DB21" s="20">
        <v>34927.11</v>
      </c>
      <c r="DD21" s="18">
        <v>12827</v>
      </c>
      <c r="DE21" s="19">
        <v>70.996845076659099</v>
      </c>
      <c r="DF21" s="18">
        <v>5240</v>
      </c>
      <c r="DG21" s="19">
        <v>29.003154923340897</v>
      </c>
      <c r="DH21" s="18"/>
      <c r="DI21" s="19"/>
      <c r="DJ21" s="18">
        <v>18067</v>
      </c>
      <c r="DL21" s="18">
        <v>12433</v>
      </c>
      <c r="DM21" s="19">
        <v>60.84467064696095</v>
      </c>
      <c r="DN21" s="18">
        <v>8001</v>
      </c>
      <c r="DO21" s="19">
        <v>39.15532935303905</v>
      </c>
      <c r="DP21" s="18"/>
      <c r="DQ21" s="19"/>
      <c r="DR21" s="18">
        <v>20434</v>
      </c>
    </row>
    <row r="22" spans="1:122" s="6" customFormat="1" x14ac:dyDescent="0.2">
      <c r="A22" s="7">
        <v>97234</v>
      </c>
      <c r="B22" s="24" t="s">
        <v>17</v>
      </c>
      <c r="C22" s="5">
        <v>6</v>
      </c>
      <c r="D22" s="22">
        <f t="shared" si="0"/>
        <v>100</v>
      </c>
      <c r="E22" s="5">
        <v>0</v>
      </c>
      <c r="F22" s="22">
        <f t="shared" si="1"/>
        <v>0</v>
      </c>
      <c r="G22" s="5">
        <v>0</v>
      </c>
      <c r="H22" s="22">
        <f t="shared" ref="H22" si="27">(G22/$I22)*100</f>
        <v>0</v>
      </c>
      <c r="I22" s="23">
        <v>6</v>
      </c>
      <c r="K22" s="5">
        <v>23</v>
      </c>
      <c r="L22" s="22">
        <f t="shared" si="2"/>
        <v>100</v>
      </c>
      <c r="M22" s="5">
        <v>0</v>
      </c>
      <c r="N22" s="22">
        <f t="shared" si="3"/>
        <v>0</v>
      </c>
      <c r="O22" s="5">
        <v>0</v>
      </c>
      <c r="P22" s="22">
        <f t="shared" si="4"/>
        <v>0</v>
      </c>
      <c r="Q22" s="23">
        <v>23</v>
      </c>
      <c r="S22" s="5">
        <v>0</v>
      </c>
      <c r="T22" s="22">
        <f t="shared" si="5"/>
        <v>0</v>
      </c>
      <c r="U22" s="5">
        <v>1</v>
      </c>
      <c r="V22" s="22">
        <f t="shared" si="6"/>
        <v>100</v>
      </c>
      <c r="W22" s="5">
        <v>0</v>
      </c>
      <c r="X22" s="22">
        <f t="shared" si="7"/>
        <v>0</v>
      </c>
      <c r="Y22" s="23">
        <v>1</v>
      </c>
      <c r="AA22" s="5">
        <v>0</v>
      </c>
      <c r="AB22" s="22">
        <v>0</v>
      </c>
      <c r="AC22" s="5">
        <v>1</v>
      </c>
      <c r="AD22" s="22">
        <v>100</v>
      </c>
      <c r="AE22" s="5">
        <v>0</v>
      </c>
      <c r="AF22" s="22">
        <v>0</v>
      </c>
      <c r="AG22" s="23">
        <v>1</v>
      </c>
      <c r="AI22" s="5">
        <v>0</v>
      </c>
      <c r="AJ22" s="22">
        <v>0</v>
      </c>
      <c r="AK22" s="5">
        <v>1</v>
      </c>
      <c r="AL22" s="22">
        <v>100</v>
      </c>
      <c r="AM22" s="5">
        <v>0</v>
      </c>
      <c r="AN22" s="22">
        <v>0</v>
      </c>
      <c r="AO22" s="23">
        <v>1</v>
      </c>
      <c r="AQ22" s="5"/>
      <c r="AR22" s="22"/>
      <c r="AS22" s="5"/>
      <c r="AT22" s="22"/>
      <c r="AU22" s="5"/>
      <c r="AV22" s="22"/>
      <c r="AW22" s="23">
        <v>0</v>
      </c>
      <c r="AY22" s="5">
        <v>0</v>
      </c>
      <c r="AZ22" s="22">
        <v>0</v>
      </c>
      <c r="BA22" s="5">
        <v>2</v>
      </c>
      <c r="BB22" s="22">
        <v>100</v>
      </c>
      <c r="BC22" s="5"/>
      <c r="BD22" s="22"/>
      <c r="BE22" s="23">
        <v>2</v>
      </c>
      <c r="BG22" s="5">
        <v>0</v>
      </c>
      <c r="BH22" s="22">
        <v>0</v>
      </c>
      <c r="BI22" s="5">
        <v>2</v>
      </c>
      <c r="BJ22" s="22">
        <v>100</v>
      </c>
      <c r="BK22" s="5"/>
      <c r="BL22" s="22"/>
      <c r="BM22" s="23">
        <v>2</v>
      </c>
      <c r="BO22" s="5">
        <v>0</v>
      </c>
      <c r="BP22" s="22">
        <v>0</v>
      </c>
      <c r="BQ22" s="5">
        <v>3</v>
      </c>
      <c r="BR22" s="22">
        <v>100</v>
      </c>
      <c r="BS22" s="5"/>
      <c r="BT22" s="22"/>
      <c r="BU22" s="23">
        <v>3</v>
      </c>
      <c r="BW22" s="24" t="s">
        <v>17</v>
      </c>
      <c r="BX22" s="5">
        <v>0</v>
      </c>
      <c r="BY22" s="22">
        <v>0</v>
      </c>
      <c r="BZ22" s="5">
        <v>1081</v>
      </c>
      <c r="CA22" s="22">
        <v>1</v>
      </c>
      <c r="CB22" s="5">
        <v>0</v>
      </c>
      <c r="CC22" s="22">
        <v>0</v>
      </c>
      <c r="CD22" s="23">
        <v>1081</v>
      </c>
      <c r="CF22" s="5">
        <v>0</v>
      </c>
      <c r="CG22" s="22">
        <v>0</v>
      </c>
      <c r="CH22" s="5">
        <v>1200</v>
      </c>
      <c r="CI22" s="22">
        <v>100</v>
      </c>
      <c r="CJ22" s="5">
        <v>0</v>
      </c>
      <c r="CK22" s="22">
        <v>0</v>
      </c>
      <c r="CL22" s="23">
        <v>1200</v>
      </c>
      <c r="CN22" s="5"/>
      <c r="CO22" s="22"/>
      <c r="CP22" s="5"/>
      <c r="CQ22" s="22"/>
      <c r="CR22" s="5"/>
      <c r="CS22" s="22"/>
      <c r="CT22" s="23">
        <v>0</v>
      </c>
      <c r="CV22" s="5">
        <v>0</v>
      </c>
      <c r="CW22" s="22">
        <v>0</v>
      </c>
      <c r="CX22" s="5">
        <v>1500</v>
      </c>
      <c r="CY22" s="22">
        <v>100</v>
      </c>
      <c r="CZ22" s="5"/>
      <c r="DA22" s="22"/>
      <c r="DB22" s="23">
        <v>1500</v>
      </c>
      <c r="DD22" s="5">
        <v>0</v>
      </c>
      <c r="DE22" s="22">
        <v>0</v>
      </c>
      <c r="DF22" s="5">
        <v>249</v>
      </c>
      <c r="DG22" s="22">
        <v>100</v>
      </c>
      <c r="DH22" s="5"/>
      <c r="DI22" s="22"/>
      <c r="DJ22" s="5">
        <v>249</v>
      </c>
      <c r="DL22" s="5">
        <v>0</v>
      </c>
      <c r="DM22" s="22">
        <v>0</v>
      </c>
      <c r="DN22" s="5">
        <v>1971</v>
      </c>
      <c r="DO22" s="22">
        <v>100</v>
      </c>
      <c r="DP22" s="5"/>
      <c r="DQ22" s="22"/>
      <c r="DR22" s="5">
        <v>1971</v>
      </c>
    </row>
    <row r="23" spans="1:122" s="6" customFormat="1" x14ac:dyDescent="0.2">
      <c r="A23" s="7">
        <v>97204</v>
      </c>
      <c r="B23" s="24" t="s">
        <v>18</v>
      </c>
      <c r="C23" s="5">
        <v>2</v>
      </c>
      <c r="D23" s="22">
        <f t="shared" si="0"/>
        <v>100</v>
      </c>
      <c r="E23" s="5">
        <v>0</v>
      </c>
      <c r="F23" s="22">
        <f t="shared" si="1"/>
        <v>0</v>
      </c>
      <c r="G23" s="5">
        <v>0</v>
      </c>
      <c r="H23" s="22">
        <f t="shared" ref="H23" si="28">(G23/$I23)*100</f>
        <v>0</v>
      </c>
      <c r="I23" s="23">
        <v>2</v>
      </c>
      <c r="K23" s="5"/>
      <c r="L23" s="22"/>
      <c r="M23" s="5">
        <v>0</v>
      </c>
      <c r="N23" s="22"/>
      <c r="O23" s="5">
        <v>0</v>
      </c>
      <c r="P23" s="22"/>
      <c r="Q23" s="23">
        <v>0</v>
      </c>
      <c r="S23" s="5">
        <v>1</v>
      </c>
      <c r="T23" s="22">
        <f t="shared" si="5"/>
        <v>50</v>
      </c>
      <c r="U23" s="5">
        <v>0</v>
      </c>
      <c r="V23" s="22">
        <f t="shared" si="6"/>
        <v>0</v>
      </c>
      <c r="W23" s="5">
        <v>1</v>
      </c>
      <c r="X23" s="22">
        <f t="shared" si="7"/>
        <v>50</v>
      </c>
      <c r="Y23" s="23">
        <v>2</v>
      </c>
      <c r="AA23" s="5"/>
      <c r="AB23" s="22">
        <v>0</v>
      </c>
      <c r="AC23" s="5"/>
      <c r="AD23" s="22">
        <v>0</v>
      </c>
      <c r="AE23" s="5"/>
      <c r="AF23" s="22">
        <v>0</v>
      </c>
      <c r="AG23" s="23">
        <v>0</v>
      </c>
      <c r="AI23" s="5">
        <v>0</v>
      </c>
      <c r="AJ23" s="22">
        <v>0</v>
      </c>
      <c r="AK23" s="5">
        <v>1</v>
      </c>
      <c r="AL23" s="22">
        <v>100</v>
      </c>
      <c r="AM23" s="5">
        <v>0</v>
      </c>
      <c r="AN23" s="22">
        <v>0</v>
      </c>
      <c r="AO23" s="23">
        <v>1</v>
      </c>
      <c r="AQ23" s="5"/>
      <c r="AR23" s="22"/>
      <c r="AS23" s="5"/>
      <c r="AT23" s="22"/>
      <c r="AU23" s="5"/>
      <c r="AV23" s="22"/>
      <c r="AW23" s="23">
        <v>0</v>
      </c>
      <c r="AY23" s="5">
        <v>3</v>
      </c>
      <c r="AZ23" s="22">
        <v>42.857142857142854</v>
      </c>
      <c r="BA23" s="5">
        <v>4</v>
      </c>
      <c r="BB23" s="22">
        <v>57.142857142857139</v>
      </c>
      <c r="BC23" s="5"/>
      <c r="BD23" s="22"/>
      <c r="BE23" s="23">
        <v>7</v>
      </c>
      <c r="BG23" s="5">
        <v>1</v>
      </c>
      <c r="BH23" s="22">
        <v>50</v>
      </c>
      <c r="BI23" s="5">
        <v>1</v>
      </c>
      <c r="BJ23" s="22">
        <v>50</v>
      </c>
      <c r="BK23" s="5"/>
      <c r="BL23" s="22"/>
      <c r="BM23" s="23">
        <v>2</v>
      </c>
      <c r="BO23" s="5">
        <v>2</v>
      </c>
      <c r="BP23" s="22">
        <v>20</v>
      </c>
      <c r="BQ23" s="5">
        <v>8</v>
      </c>
      <c r="BR23" s="22">
        <v>80</v>
      </c>
      <c r="BS23" s="5"/>
      <c r="BT23" s="22"/>
      <c r="BU23" s="23">
        <v>10</v>
      </c>
      <c r="BW23" s="24" t="s">
        <v>18</v>
      </c>
      <c r="BX23" s="5"/>
      <c r="BY23" s="22"/>
      <c r="BZ23" s="5"/>
      <c r="CA23" s="22"/>
      <c r="CB23" s="5"/>
      <c r="CC23" s="22"/>
      <c r="CD23" s="23">
        <v>0</v>
      </c>
      <c r="CF23" s="5">
        <v>0</v>
      </c>
      <c r="CG23" s="22">
        <v>0</v>
      </c>
      <c r="CH23" s="5">
        <v>1000</v>
      </c>
      <c r="CI23" s="22">
        <v>100</v>
      </c>
      <c r="CJ23" s="5">
        <v>0</v>
      </c>
      <c r="CK23" s="22">
        <v>0</v>
      </c>
      <c r="CL23" s="23">
        <v>1000</v>
      </c>
      <c r="CN23" s="5"/>
      <c r="CO23" s="22"/>
      <c r="CP23" s="5"/>
      <c r="CQ23" s="22"/>
      <c r="CR23" s="5"/>
      <c r="CS23" s="22"/>
      <c r="CT23" s="23">
        <v>0</v>
      </c>
      <c r="CV23" s="5">
        <v>1500</v>
      </c>
      <c r="CW23" s="22">
        <v>44.510385756676556</v>
      </c>
      <c r="CX23" s="5">
        <v>1870</v>
      </c>
      <c r="CY23" s="22">
        <v>55.489614243323437</v>
      </c>
      <c r="CZ23" s="5"/>
      <c r="DA23" s="22"/>
      <c r="DB23" s="23">
        <v>3370</v>
      </c>
      <c r="DD23" s="5">
        <v>250</v>
      </c>
      <c r="DE23" s="22">
        <v>55.555555555555557</v>
      </c>
      <c r="DF23" s="5">
        <v>200</v>
      </c>
      <c r="DG23" s="22">
        <v>44.444444444444443</v>
      </c>
      <c r="DH23" s="5"/>
      <c r="DI23" s="22"/>
      <c r="DJ23" s="5">
        <v>450</v>
      </c>
      <c r="DL23" s="5">
        <v>859</v>
      </c>
      <c r="DM23" s="22">
        <v>21.147218119153127</v>
      </c>
      <c r="DN23" s="5">
        <v>3203</v>
      </c>
      <c r="DO23" s="22">
        <v>78.852781880846877</v>
      </c>
      <c r="DP23" s="5"/>
      <c r="DQ23" s="22"/>
      <c r="DR23" s="5">
        <v>4062</v>
      </c>
    </row>
    <row r="24" spans="1:122" s="6" customFormat="1" x14ac:dyDescent="0.2">
      <c r="A24" s="7">
        <v>97205</v>
      </c>
      <c r="B24" s="24" t="s">
        <v>19</v>
      </c>
      <c r="C24" s="5">
        <v>3</v>
      </c>
      <c r="D24" s="22">
        <f t="shared" si="0"/>
        <v>100</v>
      </c>
      <c r="E24" s="5">
        <v>0</v>
      </c>
      <c r="F24" s="22">
        <f t="shared" si="1"/>
        <v>0</v>
      </c>
      <c r="G24" s="5">
        <v>0</v>
      </c>
      <c r="H24" s="22">
        <f t="shared" ref="H24" si="29">(G24/$I24)*100</f>
        <v>0</v>
      </c>
      <c r="I24" s="23">
        <v>3</v>
      </c>
      <c r="K24" s="5">
        <v>6</v>
      </c>
      <c r="L24" s="22">
        <f t="shared" ref="L24:L47" si="30">(K24/$Q24)*100</f>
        <v>100</v>
      </c>
      <c r="M24" s="5">
        <v>0</v>
      </c>
      <c r="N24" s="22">
        <f t="shared" ref="N24:N47" si="31">(M24/$Q24)*100</f>
        <v>0</v>
      </c>
      <c r="O24" s="5">
        <v>0</v>
      </c>
      <c r="P24" s="22">
        <f t="shared" ref="P24:P47" si="32">(O24/$Q24)*100</f>
        <v>0</v>
      </c>
      <c r="Q24" s="23">
        <v>6</v>
      </c>
      <c r="S24" s="5">
        <v>2</v>
      </c>
      <c r="T24" s="22">
        <f t="shared" si="5"/>
        <v>50</v>
      </c>
      <c r="U24" s="5">
        <v>1</v>
      </c>
      <c r="V24" s="22">
        <f t="shared" si="6"/>
        <v>25</v>
      </c>
      <c r="W24" s="5">
        <v>1</v>
      </c>
      <c r="X24" s="22">
        <f t="shared" si="7"/>
        <v>25</v>
      </c>
      <c r="Y24" s="23">
        <v>4</v>
      </c>
      <c r="AA24" s="5">
        <v>7</v>
      </c>
      <c r="AB24" s="22">
        <v>87.5</v>
      </c>
      <c r="AC24" s="5">
        <v>0</v>
      </c>
      <c r="AD24" s="22">
        <v>0</v>
      </c>
      <c r="AE24" s="5">
        <v>1</v>
      </c>
      <c r="AF24" s="22">
        <v>12.5</v>
      </c>
      <c r="AG24" s="23">
        <v>8</v>
      </c>
      <c r="AI24" s="5">
        <v>2</v>
      </c>
      <c r="AJ24" s="22">
        <v>50</v>
      </c>
      <c r="AK24" s="5">
        <v>2</v>
      </c>
      <c r="AL24" s="22">
        <v>50</v>
      </c>
      <c r="AM24" s="5">
        <v>0</v>
      </c>
      <c r="AN24" s="22">
        <v>0</v>
      </c>
      <c r="AO24" s="23">
        <v>4</v>
      </c>
      <c r="AQ24" s="5">
        <v>0</v>
      </c>
      <c r="AR24" s="22">
        <v>0</v>
      </c>
      <c r="AS24" s="5">
        <v>1</v>
      </c>
      <c r="AT24" s="22">
        <v>100</v>
      </c>
      <c r="AU24" s="5"/>
      <c r="AV24" s="22"/>
      <c r="AW24" s="23">
        <v>1</v>
      </c>
      <c r="AY24" s="5">
        <v>1</v>
      </c>
      <c r="AZ24" s="22">
        <v>14.285714285714285</v>
      </c>
      <c r="BA24" s="5">
        <v>6</v>
      </c>
      <c r="BB24" s="22">
        <v>85.714285714285708</v>
      </c>
      <c r="BC24" s="5"/>
      <c r="BD24" s="22"/>
      <c r="BE24" s="23">
        <v>7</v>
      </c>
      <c r="BG24" s="5">
        <v>2</v>
      </c>
      <c r="BH24" s="22">
        <v>40</v>
      </c>
      <c r="BI24" s="5">
        <v>3</v>
      </c>
      <c r="BJ24" s="22">
        <v>60</v>
      </c>
      <c r="BK24" s="5"/>
      <c r="BL24" s="22"/>
      <c r="BM24" s="23">
        <v>5</v>
      </c>
      <c r="BO24" s="5">
        <v>1</v>
      </c>
      <c r="BP24" s="22">
        <v>12.5</v>
      </c>
      <c r="BQ24" s="5">
        <v>7</v>
      </c>
      <c r="BR24" s="22">
        <v>87.5</v>
      </c>
      <c r="BS24" s="5"/>
      <c r="BT24" s="22"/>
      <c r="BU24" s="23">
        <v>8</v>
      </c>
      <c r="BW24" s="24" t="s">
        <v>19</v>
      </c>
      <c r="BX24" s="5">
        <v>5728</v>
      </c>
      <c r="BY24" s="22">
        <v>0.97448111602585918</v>
      </c>
      <c r="BZ24" s="5">
        <v>0</v>
      </c>
      <c r="CA24" s="22">
        <v>0</v>
      </c>
      <c r="CB24" s="5">
        <v>150</v>
      </c>
      <c r="CC24" s="22">
        <v>2.5518883974140864E-2</v>
      </c>
      <c r="CD24" s="23">
        <v>5878</v>
      </c>
      <c r="CF24" s="5">
        <v>1045</v>
      </c>
      <c r="CG24" s="22">
        <v>30.333817126269956</v>
      </c>
      <c r="CH24" s="5">
        <v>2400</v>
      </c>
      <c r="CI24" s="22">
        <v>69.666182873730037</v>
      </c>
      <c r="CJ24" s="5">
        <v>0</v>
      </c>
      <c r="CK24" s="22">
        <v>0</v>
      </c>
      <c r="CL24" s="23">
        <v>3445</v>
      </c>
      <c r="CN24" s="5">
        <v>0</v>
      </c>
      <c r="CO24" s="22">
        <v>0</v>
      </c>
      <c r="CP24" s="5">
        <v>856</v>
      </c>
      <c r="CQ24" s="22">
        <v>100</v>
      </c>
      <c r="CR24" s="5"/>
      <c r="CS24" s="22"/>
      <c r="CT24" s="23">
        <v>856</v>
      </c>
      <c r="CV24" s="5">
        <v>1700</v>
      </c>
      <c r="CW24" s="22">
        <v>26.073619631901838</v>
      </c>
      <c r="CX24" s="5">
        <v>4820</v>
      </c>
      <c r="CY24" s="22">
        <v>73.926380368098151</v>
      </c>
      <c r="CZ24" s="5"/>
      <c r="DA24" s="22"/>
      <c r="DB24" s="23">
        <v>6520</v>
      </c>
      <c r="DD24" s="5">
        <v>1780</v>
      </c>
      <c r="DE24" s="22">
        <v>62.259531304651972</v>
      </c>
      <c r="DF24" s="5">
        <v>1079</v>
      </c>
      <c r="DG24" s="22">
        <v>37.740468695348021</v>
      </c>
      <c r="DH24" s="5"/>
      <c r="DI24" s="22"/>
      <c r="DJ24" s="5">
        <v>2859</v>
      </c>
      <c r="DL24" s="5">
        <v>900</v>
      </c>
      <c r="DM24" s="22">
        <v>30.938466827088345</v>
      </c>
      <c r="DN24" s="5">
        <v>2009</v>
      </c>
      <c r="DO24" s="22">
        <v>69.061533172911652</v>
      </c>
      <c r="DP24" s="5"/>
      <c r="DQ24" s="22"/>
      <c r="DR24" s="5">
        <v>2909</v>
      </c>
    </row>
    <row r="25" spans="1:122" s="6" customFormat="1" x14ac:dyDescent="0.2">
      <c r="A25" s="7">
        <v>97208</v>
      </c>
      <c r="B25" s="24" t="s">
        <v>20</v>
      </c>
      <c r="C25" s="5"/>
      <c r="D25" s="22"/>
      <c r="E25" s="5"/>
      <c r="F25" s="22"/>
      <c r="G25" s="5"/>
      <c r="H25" s="22"/>
      <c r="I25" s="23">
        <v>0</v>
      </c>
      <c r="K25" s="5">
        <v>1</v>
      </c>
      <c r="L25" s="22">
        <f t="shared" si="30"/>
        <v>100</v>
      </c>
      <c r="M25" s="5">
        <v>0</v>
      </c>
      <c r="N25" s="22">
        <f t="shared" si="31"/>
        <v>0</v>
      </c>
      <c r="O25" s="5">
        <v>0</v>
      </c>
      <c r="P25" s="22">
        <f t="shared" si="32"/>
        <v>0</v>
      </c>
      <c r="Q25" s="23">
        <v>1</v>
      </c>
      <c r="S25" s="5">
        <v>1</v>
      </c>
      <c r="T25" s="22">
        <f t="shared" si="5"/>
        <v>100</v>
      </c>
      <c r="U25" s="5">
        <v>0</v>
      </c>
      <c r="V25" s="22">
        <f t="shared" si="6"/>
        <v>0</v>
      </c>
      <c r="W25" s="5">
        <v>0</v>
      </c>
      <c r="X25" s="22">
        <f t="shared" si="7"/>
        <v>0</v>
      </c>
      <c r="Y25" s="23">
        <v>1</v>
      </c>
      <c r="AA25" s="5"/>
      <c r="AB25" s="22">
        <v>0</v>
      </c>
      <c r="AC25" s="5"/>
      <c r="AD25" s="22">
        <v>0</v>
      </c>
      <c r="AE25" s="5"/>
      <c r="AF25" s="22">
        <v>0</v>
      </c>
      <c r="AG25" s="23">
        <v>0</v>
      </c>
      <c r="AI25" s="5"/>
      <c r="AJ25" s="22"/>
      <c r="AK25" s="5"/>
      <c r="AL25" s="22"/>
      <c r="AM25" s="5"/>
      <c r="AN25" s="22"/>
      <c r="AO25" s="23">
        <v>0</v>
      </c>
      <c r="AQ25" s="5"/>
      <c r="AR25" s="22"/>
      <c r="AS25" s="5"/>
      <c r="AT25" s="22"/>
      <c r="AU25" s="5"/>
      <c r="AV25" s="22"/>
      <c r="AW25" s="23">
        <v>0</v>
      </c>
      <c r="AY25" s="5">
        <v>0</v>
      </c>
      <c r="AZ25" s="22">
        <v>0</v>
      </c>
      <c r="BA25" s="5">
        <v>1</v>
      </c>
      <c r="BB25" s="22">
        <v>100</v>
      </c>
      <c r="BC25" s="5"/>
      <c r="BD25" s="22"/>
      <c r="BE25" s="23">
        <v>1</v>
      </c>
      <c r="BG25" s="5"/>
      <c r="BH25" s="22"/>
      <c r="BI25" s="5"/>
      <c r="BJ25" s="22"/>
      <c r="BK25" s="5"/>
      <c r="BL25" s="22"/>
      <c r="BM25" s="23">
        <v>0</v>
      </c>
      <c r="BO25" s="5">
        <v>0</v>
      </c>
      <c r="BP25" s="22">
        <v>0</v>
      </c>
      <c r="BQ25" s="5">
        <v>1</v>
      </c>
      <c r="BR25" s="22">
        <v>100</v>
      </c>
      <c r="BS25" s="5"/>
      <c r="BT25" s="22"/>
      <c r="BU25" s="23">
        <v>1</v>
      </c>
      <c r="BW25" s="24" t="s">
        <v>20</v>
      </c>
      <c r="BX25" s="5"/>
      <c r="BY25" s="22"/>
      <c r="BZ25" s="5"/>
      <c r="CA25" s="22"/>
      <c r="CB25" s="5"/>
      <c r="CC25" s="22"/>
      <c r="CD25" s="23">
        <v>0</v>
      </c>
      <c r="CF25" s="5"/>
      <c r="CG25" s="22"/>
      <c r="CH25" s="5"/>
      <c r="CI25" s="22"/>
      <c r="CJ25" s="5"/>
      <c r="CK25" s="22"/>
      <c r="CL25" s="23">
        <v>0</v>
      </c>
      <c r="CN25" s="5"/>
      <c r="CO25" s="22"/>
      <c r="CP25" s="5"/>
      <c r="CQ25" s="22"/>
      <c r="CR25" s="5"/>
      <c r="CS25" s="22"/>
      <c r="CT25" s="23">
        <v>0</v>
      </c>
      <c r="CV25" s="5">
        <v>0</v>
      </c>
      <c r="CW25" s="22">
        <v>0</v>
      </c>
      <c r="CX25" s="5">
        <v>300</v>
      </c>
      <c r="CY25" s="22">
        <v>100</v>
      </c>
      <c r="CZ25" s="5"/>
      <c r="DA25" s="22"/>
      <c r="DB25" s="23">
        <v>300</v>
      </c>
      <c r="DD25" s="5"/>
      <c r="DE25" s="22"/>
      <c r="DF25" s="5"/>
      <c r="DG25" s="22"/>
      <c r="DH25" s="5"/>
      <c r="DI25" s="22"/>
      <c r="DJ25" s="5">
        <v>0</v>
      </c>
      <c r="DL25" s="5">
        <v>0</v>
      </c>
      <c r="DM25" s="22">
        <v>0</v>
      </c>
      <c r="DN25" s="5">
        <v>151</v>
      </c>
      <c r="DO25" s="22">
        <v>100</v>
      </c>
      <c r="DP25" s="5"/>
      <c r="DQ25" s="22"/>
      <c r="DR25" s="5">
        <v>151</v>
      </c>
    </row>
    <row r="26" spans="1:122" s="6" customFormat="1" x14ac:dyDescent="0.2">
      <c r="A26" s="7">
        <v>97218</v>
      </c>
      <c r="B26" s="24" t="s">
        <v>21</v>
      </c>
      <c r="C26" s="5">
        <v>6</v>
      </c>
      <c r="D26" s="22">
        <f>(C26/$I26)*100</f>
        <v>60</v>
      </c>
      <c r="E26" s="5">
        <v>3</v>
      </c>
      <c r="F26" s="22">
        <f>(E26/$I26)*100</f>
        <v>30</v>
      </c>
      <c r="G26" s="5">
        <v>1</v>
      </c>
      <c r="H26" s="22">
        <f t="shared" ref="H26" si="33">(G26/$I26)*100</f>
        <v>10</v>
      </c>
      <c r="I26" s="23">
        <v>10</v>
      </c>
      <c r="K26" s="5">
        <v>14</v>
      </c>
      <c r="L26" s="22">
        <f t="shared" si="30"/>
        <v>87.5</v>
      </c>
      <c r="M26" s="5">
        <v>2</v>
      </c>
      <c r="N26" s="22">
        <f t="shared" si="31"/>
        <v>12.5</v>
      </c>
      <c r="O26" s="5"/>
      <c r="P26" s="22">
        <f t="shared" si="32"/>
        <v>0</v>
      </c>
      <c r="Q26" s="23">
        <v>16</v>
      </c>
      <c r="S26" s="5">
        <v>4</v>
      </c>
      <c r="T26" s="22">
        <f t="shared" si="5"/>
        <v>80</v>
      </c>
      <c r="U26" s="5">
        <v>0</v>
      </c>
      <c r="V26" s="22">
        <f t="shared" si="6"/>
        <v>0</v>
      </c>
      <c r="W26" s="5">
        <v>1</v>
      </c>
      <c r="X26" s="22">
        <f t="shared" si="7"/>
        <v>20</v>
      </c>
      <c r="Y26" s="23">
        <v>5</v>
      </c>
      <c r="AA26" s="5">
        <v>1</v>
      </c>
      <c r="AB26" s="22">
        <v>50</v>
      </c>
      <c r="AC26" s="5">
        <v>1</v>
      </c>
      <c r="AD26" s="22">
        <v>50</v>
      </c>
      <c r="AE26" s="5">
        <v>0</v>
      </c>
      <c r="AF26" s="22">
        <v>0</v>
      </c>
      <c r="AG26" s="23">
        <v>2</v>
      </c>
      <c r="AI26" s="5">
        <v>2</v>
      </c>
      <c r="AJ26" s="22">
        <v>50</v>
      </c>
      <c r="AK26" s="5">
        <v>2</v>
      </c>
      <c r="AL26" s="22">
        <v>50</v>
      </c>
      <c r="AM26" s="5">
        <v>0</v>
      </c>
      <c r="AN26" s="22">
        <v>0</v>
      </c>
      <c r="AO26" s="23">
        <v>4</v>
      </c>
      <c r="AQ26" s="5">
        <v>1</v>
      </c>
      <c r="AR26" s="22">
        <v>33.333333333333329</v>
      </c>
      <c r="AS26" s="5">
        <v>2</v>
      </c>
      <c r="AT26" s="22">
        <v>66.666666666666657</v>
      </c>
      <c r="AU26" s="5"/>
      <c r="AV26" s="22"/>
      <c r="AW26" s="23">
        <v>3</v>
      </c>
      <c r="AY26" s="5">
        <v>3</v>
      </c>
      <c r="AZ26" s="22">
        <v>42.857142857142854</v>
      </c>
      <c r="BA26" s="5">
        <v>4</v>
      </c>
      <c r="BB26" s="22">
        <v>57.142857142857139</v>
      </c>
      <c r="BC26" s="5"/>
      <c r="BD26" s="22"/>
      <c r="BE26" s="23">
        <v>7</v>
      </c>
      <c r="BG26" s="5">
        <v>2</v>
      </c>
      <c r="BH26" s="22">
        <v>50</v>
      </c>
      <c r="BI26" s="5">
        <v>2</v>
      </c>
      <c r="BJ26" s="22">
        <v>50</v>
      </c>
      <c r="BK26" s="5"/>
      <c r="BL26" s="22"/>
      <c r="BM26" s="23">
        <v>4</v>
      </c>
      <c r="BO26" s="5">
        <v>7</v>
      </c>
      <c r="BP26" s="22">
        <v>70</v>
      </c>
      <c r="BQ26" s="5">
        <v>3</v>
      </c>
      <c r="BR26" s="22">
        <v>30</v>
      </c>
      <c r="BS26" s="5"/>
      <c r="BT26" s="22"/>
      <c r="BU26" s="23">
        <v>10</v>
      </c>
      <c r="BW26" s="24" t="s">
        <v>21</v>
      </c>
      <c r="BX26" s="5">
        <v>600</v>
      </c>
      <c r="BY26" s="22">
        <v>0.375</v>
      </c>
      <c r="BZ26" s="5">
        <v>1000</v>
      </c>
      <c r="CA26" s="22">
        <v>0.625</v>
      </c>
      <c r="CB26" s="5">
        <v>0</v>
      </c>
      <c r="CC26" s="22">
        <v>0</v>
      </c>
      <c r="CD26" s="23">
        <v>1600</v>
      </c>
      <c r="CF26" s="5">
        <v>1140</v>
      </c>
      <c r="CG26" s="22">
        <v>32.20338983050847</v>
      </c>
      <c r="CH26" s="5">
        <v>2400</v>
      </c>
      <c r="CI26" s="22">
        <v>67.796610169491515</v>
      </c>
      <c r="CJ26" s="5">
        <v>0</v>
      </c>
      <c r="CK26" s="22">
        <v>0</v>
      </c>
      <c r="CL26" s="23">
        <v>3540</v>
      </c>
      <c r="CN26" s="5">
        <v>500</v>
      </c>
      <c r="CO26" s="22">
        <v>30.935042597553657</v>
      </c>
      <c r="CP26" s="5">
        <v>1116.29</v>
      </c>
      <c r="CQ26" s="22">
        <v>69.064957402446353</v>
      </c>
      <c r="CR26" s="5"/>
      <c r="CS26" s="22"/>
      <c r="CT26" s="23">
        <v>1616.29</v>
      </c>
      <c r="CV26" s="5">
        <v>2880</v>
      </c>
      <c r="CW26" s="22">
        <v>52.970388081662676</v>
      </c>
      <c r="CX26" s="5">
        <v>2557</v>
      </c>
      <c r="CY26" s="22">
        <v>47.029611918337316</v>
      </c>
      <c r="CZ26" s="5"/>
      <c r="DA26" s="22"/>
      <c r="DB26" s="23">
        <v>5437</v>
      </c>
      <c r="DD26" s="5">
        <v>980</v>
      </c>
      <c r="DE26" s="22">
        <v>36.323202372127497</v>
      </c>
      <c r="DF26" s="5">
        <v>1718</v>
      </c>
      <c r="DG26" s="22">
        <v>63.676797627872496</v>
      </c>
      <c r="DH26" s="5"/>
      <c r="DI26" s="22"/>
      <c r="DJ26" s="5">
        <v>2698</v>
      </c>
      <c r="DL26" s="5">
        <v>6796</v>
      </c>
      <c r="DM26" s="22">
        <v>77.262391996361984</v>
      </c>
      <c r="DN26" s="5">
        <v>2000</v>
      </c>
      <c r="DO26" s="22">
        <v>22.737608003638019</v>
      </c>
      <c r="DP26" s="5"/>
      <c r="DQ26" s="22"/>
      <c r="DR26" s="5">
        <v>8796</v>
      </c>
    </row>
    <row r="27" spans="1:122" s="6" customFormat="1" x14ac:dyDescent="0.2">
      <c r="A27" s="7">
        <v>97233</v>
      </c>
      <c r="B27" s="24" t="s">
        <v>22</v>
      </c>
      <c r="C27" s="5"/>
      <c r="D27" s="22"/>
      <c r="E27" s="5"/>
      <c r="F27" s="22"/>
      <c r="G27" s="5"/>
      <c r="H27" s="22"/>
      <c r="I27" s="23">
        <v>0</v>
      </c>
      <c r="K27" s="5">
        <v>0</v>
      </c>
      <c r="L27" s="22">
        <f t="shared" si="30"/>
        <v>0</v>
      </c>
      <c r="M27" s="5">
        <v>1</v>
      </c>
      <c r="N27" s="22">
        <f t="shared" si="31"/>
        <v>100</v>
      </c>
      <c r="O27" s="5">
        <v>0</v>
      </c>
      <c r="P27" s="22">
        <f t="shared" si="32"/>
        <v>0</v>
      </c>
      <c r="Q27" s="23">
        <v>1</v>
      </c>
      <c r="S27" s="5"/>
      <c r="T27" s="22">
        <v>0</v>
      </c>
      <c r="U27" s="5"/>
      <c r="V27" s="22">
        <v>0</v>
      </c>
      <c r="W27" s="5"/>
      <c r="X27" s="22">
        <v>0</v>
      </c>
      <c r="Y27" s="23">
        <v>0</v>
      </c>
      <c r="AA27" s="5">
        <v>0</v>
      </c>
      <c r="AB27" s="22">
        <v>0</v>
      </c>
      <c r="AC27" s="5">
        <v>1</v>
      </c>
      <c r="AD27" s="22">
        <v>100</v>
      </c>
      <c r="AE27" s="5">
        <v>0</v>
      </c>
      <c r="AF27" s="22">
        <v>0</v>
      </c>
      <c r="AG27" s="23">
        <v>1</v>
      </c>
      <c r="AI27" s="5"/>
      <c r="AJ27" s="22"/>
      <c r="AK27" s="5"/>
      <c r="AL27" s="22"/>
      <c r="AM27" s="5"/>
      <c r="AN27" s="22"/>
      <c r="AO27" s="23">
        <v>0</v>
      </c>
      <c r="AQ27" s="5">
        <v>0</v>
      </c>
      <c r="AR27" s="22">
        <v>0</v>
      </c>
      <c r="AS27" s="5">
        <v>1</v>
      </c>
      <c r="AT27" s="22">
        <v>100</v>
      </c>
      <c r="AU27" s="5"/>
      <c r="AV27" s="22"/>
      <c r="AW27" s="23">
        <v>1</v>
      </c>
      <c r="AY27" s="5">
        <v>3</v>
      </c>
      <c r="AZ27" s="22">
        <v>100</v>
      </c>
      <c r="BA27" s="5">
        <v>0</v>
      </c>
      <c r="BB27" s="22">
        <v>0</v>
      </c>
      <c r="BC27" s="5"/>
      <c r="BD27" s="22"/>
      <c r="BE27" s="23">
        <v>3</v>
      </c>
      <c r="BG27" s="5">
        <v>1</v>
      </c>
      <c r="BH27" s="22">
        <v>50</v>
      </c>
      <c r="BI27" s="5">
        <v>1</v>
      </c>
      <c r="BJ27" s="22">
        <v>50</v>
      </c>
      <c r="BK27" s="5"/>
      <c r="BL27" s="22"/>
      <c r="BM27" s="23">
        <v>2</v>
      </c>
      <c r="BO27" s="5">
        <v>2</v>
      </c>
      <c r="BP27" s="22">
        <v>40</v>
      </c>
      <c r="BQ27" s="5">
        <v>3</v>
      </c>
      <c r="BR27" s="22">
        <v>60</v>
      </c>
      <c r="BS27" s="5"/>
      <c r="BT27" s="22"/>
      <c r="BU27" s="23">
        <v>5</v>
      </c>
      <c r="BW27" s="24" t="s">
        <v>22</v>
      </c>
      <c r="BX27" s="5">
        <v>0</v>
      </c>
      <c r="BY27" s="22">
        <v>0</v>
      </c>
      <c r="BZ27" s="5">
        <v>1039</v>
      </c>
      <c r="CA27" s="22">
        <v>1</v>
      </c>
      <c r="CB27" s="5">
        <v>0</v>
      </c>
      <c r="CC27" s="22">
        <v>0</v>
      </c>
      <c r="CD27" s="23">
        <v>1039</v>
      </c>
      <c r="CF27" s="5"/>
      <c r="CG27" s="22"/>
      <c r="CH27" s="5"/>
      <c r="CI27" s="22"/>
      <c r="CJ27" s="5"/>
      <c r="CK27" s="22"/>
      <c r="CL27" s="23">
        <v>0</v>
      </c>
      <c r="CN27" s="5">
        <v>0</v>
      </c>
      <c r="CO27" s="22">
        <v>0</v>
      </c>
      <c r="CP27" s="5">
        <v>900</v>
      </c>
      <c r="CQ27" s="22">
        <v>100</v>
      </c>
      <c r="CR27" s="5"/>
      <c r="CS27" s="22"/>
      <c r="CT27" s="23">
        <v>900</v>
      </c>
      <c r="CV27" s="5">
        <v>2450</v>
      </c>
      <c r="CW27" s="22">
        <v>100</v>
      </c>
      <c r="CX27" s="5">
        <v>0</v>
      </c>
      <c r="CY27" s="22">
        <v>0</v>
      </c>
      <c r="CZ27" s="5"/>
      <c r="DA27" s="22"/>
      <c r="DB27" s="23">
        <v>2450</v>
      </c>
      <c r="DD27" s="5">
        <v>1050</v>
      </c>
      <c r="DE27" s="22">
        <v>67.741935483870961</v>
      </c>
      <c r="DF27" s="5">
        <v>500</v>
      </c>
      <c r="DG27" s="22">
        <v>32.258064516129032</v>
      </c>
      <c r="DH27" s="5"/>
      <c r="DI27" s="22"/>
      <c r="DJ27" s="5">
        <v>1550</v>
      </c>
      <c r="DL27" s="5">
        <v>1920</v>
      </c>
      <c r="DM27" s="22">
        <v>56.587091069849691</v>
      </c>
      <c r="DN27" s="5">
        <v>1473</v>
      </c>
      <c r="DO27" s="22">
        <v>43.412908930150309</v>
      </c>
      <c r="DP27" s="5"/>
      <c r="DQ27" s="22"/>
      <c r="DR27" s="5">
        <v>3393</v>
      </c>
    </row>
    <row r="28" spans="1:122" s="6" customFormat="1" x14ac:dyDescent="0.2">
      <c r="A28" s="7">
        <v>97219</v>
      </c>
      <c r="B28" s="24" t="s">
        <v>23</v>
      </c>
      <c r="C28" s="5">
        <v>3</v>
      </c>
      <c r="D28" s="22">
        <f t="shared" ref="D28:D47" si="34">(C28/$I28)*100</f>
        <v>50</v>
      </c>
      <c r="E28" s="5">
        <v>1</v>
      </c>
      <c r="F28" s="22">
        <f t="shared" ref="F28:F47" si="35">(E28/$I28)*100</f>
        <v>16.666666666666664</v>
      </c>
      <c r="G28" s="5">
        <v>2</v>
      </c>
      <c r="H28" s="22">
        <f t="shared" ref="H28" si="36">(G28/$I28)*100</f>
        <v>33.333333333333329</v>
      </c>
      <c r="I28" s="23">
        <v>6</v>
      </c>
      <c r="K28" s="5">
        <v>7</v>
      </c>
      <c r="L28" s="22">
        <f t="shared" si="30"/>
        <v>77.777777777777786</v>
      </c>
      <c r="M28" s="5">
        <v>1</v>
      </c>
      <c r="N28" s="22">
        <f t="shared" si="31"/>
        <v>11.111111111111111</v>
      </c>
      <c r="O28" s="5">
        <v>1</v>
      </c>
      <c r="P28" s="22">
        <f t="shared" si="32"/>
        <v>11.111111111111111</v>
      </c>
      <c r="Q28" s="23">
        <v>9</v>
      </c>
      <c r="S28" s="5">
        <v>0</v>
      </c>
      <c r="T28" s="22">
        <f t="shared" ref="T28:T47" si="37">(S28/$Y28)*100</f>
        <v>0</v>
      </c>
      <c r="U28" s="5">
        <v>1</v>
      </c>
      <c r="V28" s="22">
        <f t="shared" ref="V28:V47" si="38">(U28/$Y28)*100</f>
        <v>100</v>
      </c>
      <c r="W28" s="5">
        <v>0</v>
      </c>
      <c r="X28" s="22">
        <f t="shared" ref="X28:X47" si="39">(W28/$Y28)*100</f>
        <v>0</v>
      </c>
      <c r="Y28" s="23">
        <v>1</v>
      </c>
      <c r="AA28" s="5">
        <v>6</v>
      </c>
      <c r="AB28" s="22">
        <v>100</v>
      </c>
      <c r="AC28" s="5">
        <v>0</v>
      </c>
      <c r="AD28" s="22">
        <v>0</v>
      </c>
      <c r="AE28" s="5">
        <v>0</v>
      </c>
      <c r="AF28" s="22">
        <v>0</v>
      </c>
      <c r="AG28" s="23">
        <v>6</v>
      </c>
      <c r="AI28" s="5">
        <v>3</v>
      </c>
      <c r="AJ28" s="22">
        <v>100</v>
      </c>
      <c r="AK28" s="5">
        <v>0</v>
      </c>
      <c r="AL28" s="22">
        <v>0</v>
      </c>
      <c r="AM28" s="5">
        <v>0</v>
      </c>
      <c r="AN28" s="22">
        <v>0</v>
      </c>
      <c r="AO28" s="23">
        <v>3</v>
      </c>
      <c r="AQ28" s="5">
        <v>0</v>
      </c>
      <c r="AR28" s="22">
        <v>0</v>
      </c>
      <c r="AS28" s="5">
        <v>3</v>
      </c>
      <c r="AT28" s="22">
        <v>100</v>
      </c>
      <c r="AU28" s="5"/>
      <c r="AV28" s="22"/>
      <c r="AW28" s="23">
        <v>3</v>
      </c>
      <c r="AY28" s="5">
        <v>3</v>
      </c>
      <c r="AZ28" s="22">
        <v>42.857142857142854</v>
      </c>
      <c r="BA28" s="5">
        <v>4</v>
      </c>
      <c r="BB28" s="22">
        <v>57.142857142857139</v>
      </c>
      <c r="BC28" s="5"/>
      <c r="BD28" s="22"/>
      <c r="BE28" s="23">
        <v>7</v>
      </c>
      <c r="BG28" s="5">
        <v>0</v>
      </c>
      <c r="BH28" s="22">
        <v>0</v>
      </c>
      <c r="BI28" s="5">
        <v>1</v>
      </c>
      <c r="BJ28" s="22">
        <v>100</v>
      </c>
      <c r="BK28" s="5"/>
      <c r="BL28" s="22"/>
      <c r="BM28" s="23">
        <v>1</v>
      </c>
      <c r="BO28" s="5">
        <v>3</v>
      </c>
      <c r="BP28" s="22">
        <v>100</v>
      </c>
      <c r="BQ28" s="5">
        <v>0</v>
      </c>
      <c r="BR28" s="22">
        <v>0</v>
      </c>
      <c r="BS28" s="5"/>
      <c r="BT28" s="22"/>
      <c r="BU28" s="23">
        <v>3</v>
      </c>
      <c r="BW28" s="24" t="s">
        <v>23</v>
      </c>
      <c r="BX28" s="5">
        <v>2057</v>
      </c>
      <c r="BY28" s="22">
        <v>1</v>
      </c>
      <c r="BZ28" s="5">
        <v>0</v>
      </c>
      <c r="CA28" s="22">
        <v>0</v>
      </c>
      <c r="CB28" s="5">
        <v>0</v>
      </c>
      <c r="CC28" s="22">
        <v>0</v>
      </c>
      <c r="CD28" s="23">
        <v>2057</v>
      </c>
      <c r="CF28" s="5">
        <v>2427</v>
      </c>
      <c r="CG28" s="22">
        <v>100</v>
      </c>
      <c r="CH28" s="5">
        <v>0</v>
      </c>
      <c r="CI28" s="22">
        <v>0</v>
      </c>
      <c r="CJ28" s="5">
        <v>0</v>
      </c>
      <c r="CK28" s="22">
        <v>0</v>
      </c>
      <c r="CL28" s="23">
        <v>2427</v>
      </c>
      <c r="CN28" s="5">
        <v>0</v>
      </c>
      <c r="CO28" s="22">
        <v>0</v>
      </c>
      <c r="CP28" s="5">
        <v>1878</v>
      </c>
      <c r="CQ28" s="22">
        <v>100</v>
      </c>
      <c r="CR28" s="5"/>
      <c r="CS28" s="22"/>
      <c r="CT28" s="23">
        <v>1878</v>
      </c>
      <c r="CV28" s="5">
        <v>3095</v>
      </c>
      <c r="CW28" s="22">
        <v>60.793557257906109</v>
      </c>
      <c r="CX28" s="5">
        <v>1996</v>
      </c>
      <c r="CY28" s="22">
        <v>39.206442742093891</v>
      </c>
      <c r="CZ28" s="5"/>
      <c r="DA28" s="22"/>
      <c r="DB28" s="23">
        <v>5091</v>
      </c>
      <c r="DD28" s="5">
        <v>0</v>
      </c>
      <c r="DE28" s="22">
        <v>0</v>
      </c>
      <c r="DF28" s="5">
        <v>146</v>
      </c>
      <c r="DG28" s="22">
        <v>100</v>
      </c>
      <c r="DH28" s="5"/>
      <c r="DI28" s="22"/>
      <c r="DJ28" s="5">
        <v>146</v>
      </c>
      <c r="DL28" s="5">
        <v>2132</v>
      </c>
      <c r="DM28" s="22">
        <v>100</v>
      </c>
      <c r="DN28" s="5">
        <v>0</v>
      </c>
      <c r="DO28" s="22">
        <v>0</v>
      </c>
      <c r="DP28" s="5"/>
      <c r="DQ28" s="22"/>
      <c r="DR28" s="5">
        <v>2132</v>
      </c>
    </row>
    <row r="29" spans="1:122" s="6" customFormat="1" x14ac:dyDescent="0.2">
      <c r="A29" s="7">
        <v>97225</v>
      </c>
      <c r="B29" s="24" t="s">
        <v>24</v>
      </c>
      <c r="C29" s="5">
        <v>7</v>
      </c>
      <c r="D29" s="22">
        <f t="shared" si="34"/>
        <v>77.777777777777786</v>
      </c>
      <c r="E29" s="5">
        <v>1</v>
      </c>
      <c r="F29" s="22">
        <f t="shared" si="35"/>
        <v>11.111111111111111</v>
      </c>
      <c r="G29" s="5">
        <v>1</v>
      </c>
      <c r="H29" s="22">
        <f t="shared" ref="H29" si="40">(G29/$I29)*100</f>
        <v>11.111111111111111</v>
      </c>
      <c r="I29" s="23">
        <v>9</v>
      </c>
      <c r="K29" s="5">
        <v>34</v>
      </c>
      <c r="L29" s="22">
        <f t="shared" si="30"/>
        <v>91.891891891891902</v>
      </c>
      <c r="M29" s="5">
        <v>2</v>
      </c>
      <c r="N29" s="22">
        <f t="shared" si="31"/>
        <v>5.4054054054054053</v>
      </c>
      <c r="O29" s="5">
        <v>1</v>
      </c>
      <c r="P29" s="22">
        <f t="shared" si="32"/>
        <v>2.7027027027027026</v>
      </c>
      <c r="Q29" s="23">
        <v>37</v>
      </c>
      <c r="S29" s="5">
        <v>2</v>
      </c>
      <c r="T29" s="22">
        <f t="shared" si="37"/>
        <v>20</v>
      </c>
      <c r="U29" s="5">
        <v>5</v>
      </c>
      <c r="V29" s="22">
        <f t="shared" si="38"/>
        <v>50</v>
      </c>
      <c r="W29" s="5">
        <v>3</v>
      </c>
      <c r="X29" s="22">
        <f t="shared" si="39"/>
        <v>30</v>
      </c>
      <c r="Y29" s="23">
        <v>10</v>
      </c>
      <c r="AA29" s="5">
        <v>5</v>
      </c>
      <c r="AB29" s="22">
        <v>62.5</v>
      </c>
      <c r="AC29" s="5">
        <v>2</v>
      </c>
      <c r="AD29" s="22">
        <v>25</v>
      </c>
      <c r="AE29" s="5">
        <v>1</v>
      </c>
      <c r="AF29" s="22">
        <v>12.5</v>
      </c>
      <c r="AG29" s="23">
        <v>8</v>
      </c>
      <c r="AI29" s="5">
        <v>0</v>
      </c>
      <c r="AJ29" s="22">
        <v>0</v>
      </c>
      <c r="AK29" s="5">
        <v>2</v>
      </c>
      <c r="AL29" s="22">
        <v>100</v>
      </c>
      <c r="AM29" s="5">
        <v>0</v>
      </c>
      <c r="AN29" s="22">
        <v>0</v>
      </c>
      <c r="AO29" s="23">
        <v>2</v>
      </c>
      <c r="AQ29" s="5">
        <v>2</v>
      </c>
      <c r="AR29" s="22">
        <v>22.222222222222221</v>
      </c>
      <c r="AS29" s="5">
        <v>7</v>
      </c>
      <c r="AT29" s="22">
        <v>77.777777777777786</v>
      </c>
      <c r="AU29" s="5"/>
      <c r="AV29" s="22"/>
      <c r="AW29" s="23">
        <v>9</v>
      </c>
      <c r="AY29" s="5">
        <v>2</v>
      </c>
      <c r="AZ29" s="22">
        <v>15.384615384615385</v>
      </c>
      <c r="BA29" s="5">
        <v>11</v>
      </c>
      <c r="BB29" s="22">
        <v>84.615384615384613</v>
      </c>
      <c r="BC29" s="5"/>
      <c r="BD29" s="22"/>
      <c r="BE29" s="23">
        <v>13</v>
      </c>
      <c r="BG29" s="5">
        <v>3</v>
      </c>
      <c r="BH29" s="22">
        <v>33.333333333333329</v>
      </c>
      <c r="BI29" s="5">
        <v>6</v>
      </c>
      <c r="BJ29" s="22">
        <v>66.666666666666657</v>
      </c>
      <c r="BK29" s="5"/>
      <c r="BL29" s="22"/>
      <c r="BM29" s="23">
        <v>9</v>
      </c>
      <c r="BO29" s="5">
        <v>3</v>
      </c>
      <c r="BP29" s="22">
        <v>37.5</v>
      </c>
      <c r="BQ29" s="5">
        <v>5</v>
      </c>
      <c r="BR29" s="22">
        <v>62.5</v>
      </c>
      <c r="BS29" s="5"/>
      <c r="BT29" s="22"/>
      <c r="BU29" s="23">
        <v>8</v>
      </c>
      <c r="BW29" s="24" t="s">
        <v>24</v>
      </c>
      <c r="BX29" s="5">
        <v>4287</v>
      </c>
      <c r="BY29" s="22">
        <v>0.55805779744858108</v>
      </c>
      <c r="BZ29" s="5">
        <v>3125</v>
      </c>
      <c r="CA29" s="22">
        <v>0.40679510544129133</v>
      </c>
      <c r="CB29" s="5">
        <v>270</v>
      </c>
      <c r="CC29" s="22">
        <v>3.5147097110127569E-2</v>
      </c>
      <c r="CD29" s="23">
        <v>7682</v>
      </c>
      <c r="CF29" s="5">
        <v>0</v>
      </c>
      <c r="CG29" s="22">
        <v>0</v>
      </c>
      <c r="CH29" s="5">
        <v>2400</v>
      </c>
      <c r="CI29" s="22">
        <v>100</v>
      </c>
      <c r="CJ29" s="5">
        <v>0</v>
      </c>
      <c r="CK29" s="22">
        <v>0</v>
      </c>
      <c r="CL29" s="23">
        <v>2400</v>
      </c>
      <c r="CN29" s="5">
        <v>1061</v>
      </c>
      <c r="CO29" s="22">
        <v>12.240424550069221</v>
      </c>
      <c r="CP29" s="5">
        <v>7607</v>
      </c>
      <c r="CQ29" s="22">
        <v>87.759575449930779</v>
      </c>
      <c r="CR29" s="5"/>
      <c r="CS29" s="22"/>
      <c r="CT29" s="23">
        <v>8668</v>
      </c>
      <c r="CV29" s="5">
        <v>1600</v>
      </c>
      <c r="CW29" s="22">
        <v>17.174753112924002</v>
      </c>
      <c r="CX29" s="5">
        <v>7716</v>
      </c>
      <c r="CY29" s="22">
        <v>82.825246887075991</v>
      </c>
      <c r="CZ29" s="5"/>
      <c r="DA29" s="22"/>
      <c r="DB29" s="23">
        <v>9316</v>
      </c>
      <c r="DD29" s="5">
        <v>2534</v>
      </c>
      <c r="DE29" s="22">
        <v>32.039448729295742</v>
      </c>
      <c r="DF29" s="5">
        <v>5375</v>
      </c>
      <c r="DG29" s="22">
        <v>67.960551270704258</v>
      </c>
      <c r="DH29" s="5"/>
      <c r="DI29" s="22"/>
      <c r="DJ29" s="5">
        <v>7909</v>
      </c>
      <c r="DL29" s="5">
        <v>1598</v>
      </c>
      <c r="DM29" s="22">
        <v>33.153526970954353</v>
      </c>
      <c r="DN29" s="5">
        <v>3222</v>
      </c>
      <c r="DO29" s="22">
        <v>66.84647302904564</v>
      </c>
      <c r="DP29" s="5"/>
      <c r="DQ29" s="22"/>
      <c r="DR29" s="5">
        <v>4820</v>
      </c>
    </row>
    <row r="30" spans="1:122" s="6" customFormat="1" x14ac:dyDescent="0.2">
      <c r="A30" s="13"/>
      <c r="B30" s="21" t="s">
        <v>25</v>
      </c>
      <c r="C30" s="18">
        <v>27</v>
      </c>
      <c r="D30" s="19">
        <f t="shared" si="34"/>
        <v>75</v>
      </c>
      <c r="E30" s="18">
        <v>5</v>
      </c>
      <c r="F30" s="19">
        <f t="shared" si="35"/>
        <v>13.888888888888889</v>
      </c>
      <c r="G30" s="18">
        <f t="shared" ref="G30" si="41">SUM(G22:G29)</f>
        <v>4</v>
      </c>
      <c r="H30" s="19">
        <f t="shared" ref="H30" si="42">(G30/$I30)*100</f>
        <v>11.111111111111111</v>
      </c>
      <c r="I30" s="20">
        <v>36</v>
      </c>
      <c r="K30" s="18">
        <v>85</v>
      </c>
      <c r="L30" s="19">
        <f t="shared" si="30"/>
        <v>91.397849462365585</v>
      </c>
      <c r="M30" s="18">
        <v>6</v>
      </c>
      <c r="N30" s="19">
        <f t="shared" si="31"/>
        <v>6.4516129032258061</v>
      </c>
      <c r="O30" s="18">
        <v>2</v>
      </c>
      <c r="P30" s="19">
        <f t="shared" si="32"/>
        <v>2.1505376344086025</v>
      </c>
      <c r="Q30" s="20">
        <v>93</v>
      </c>
      <c r="S30" s="18">
        <v>10</v>
      </c>
      <c r="T30" s="19">
        <f t="shared" si="37"/>
        <v>41.666666666666671</v>
      </c>
      <c r="U30" s="18">
        <v>8</v>
      </c>
      <c r="V30" s="19">
        <f t="shared" si="38"/>
        <v>33.333333333333329</v>
      </c>
      <c r="W30" s="18">
        <v>6</v>
      </c>
      <c r="X30" s="19">
        <f t="shared" si="39"/>
        <v>25</v>
      </c>
      <c r="Y30" s="20">
        <v>24</v>
      </c>
      <c r="AA30" s="18">
        <v>19</v>
      </c>
      <c r="AB30" s="19">
        <v>73.076923076923066</v>
      </c>
      <c r="AC30" s="18">
        <v>5</v>
      </c>
      <c r="AD30" s="19">
        <v>19.230769230769234</v>
      </c>
      <c r="AE30" s="18">
        <v>2</v>
      </c>
      <c r="AF30" s="19">
        <v>7.6923076923076925</v>
      </c>
      <c r="AG30" s="20">
        <v>26</v>
      </c>
      <c r="AI30" s="18">
        <v>7</v>
      </c>
      <c r="AJ30" s="19">
        <v>46.666666666666664</v>
      </c>
      <c r="AK30" s="18">
        <v>8</v>
      </c>
      <c r="AL30" s="19">
        <v>53.333333333333336</v>
      </c>
      <c r="AM30" s="18">
        <v>0</v>
      </c>
      <c r="AN30" s="19">
        <v>0</v>
      </c>
      <c r="AO30" s="20">
        <v>15</v>
      </c>
      <c r="AQ30" s="18">
        <v>3</v>
      </c>
      <c r="AR30" s="19">
        <v>17.647058823529413</v>
      </c>
      <c r="AS30" s="18">
        <v>14</v>
      </c>
      <c r="AT30" s="19">
        <v>82.35294117647058</v>
      </c>
      <c r="AU30" s="18"/>
      <c r="AV30" s="19"/>
      <c r="AW30" s="20">
        <v>17</v>
      </c>
      <c r="AY30" s="18">
        <v>15</v>
      </c>
      <c r="AZ30" s="19">
        <v>31.914893617021278</v>
      </c>
      <c r="BA30" s="18">
        <v>32</v>
      </c>
      <c r="BB30" s="19">
        <v>68.085106382978722</v>
      </c>
      <c r="BC30" s="18"/>
      <c r="BD30" s="19"/>
      <c r="BE30" s="20">
        <v>47</v>
      </c>
      <c r="BG30" s="18">
        <v>9</v>
      </c>
      <c r="BH30" s="19">
        <v>36</v>
      </c>
      <c r="BI30" s="18">
        <v>16</v>
      </c>
      <c r="BJ30" s="19">
        <v>64</v>
      </c>
      <c r="BK30" s="18"/>
      <c r="BL30" s="19"/>
      <c r="BM30" s="20">
        <v>25</v>
      </c>
      <c r="BO30" s="18">
        <v>18</v>
      </c>
      <c r="BP30" s="19">
        <v>37.5</v>
      </c>
      <c r="BQ30" s="18">
        <v>30</v>
      </c>
      <c r="BR30" s="19">
        <v>62.5</v>
      </c>
      <c r="BS30" s="18"/>
      <c r="BT30" s="19"/>
      <c r="BU30" s="20">
        <v>48</v>
      </c>
      <c r="BW30" s="21" t="s">
        <v>25</v>
      </c>
      <c r="BX30" s="18">
        <v>12672</v>
      </c>
      <c r="BY30" s="19">
        <v>0.65532399027770594</v>
      </c>
      <c r="BZ30" s="18">
        <v>6245</v>
      </c>
      <c r="CA30" s="19">
        <v>0.32295599110513523</v>
      </c>
      <c r="CB30" s="18">
        <v>420</v>
      </c>
      <c r="CC30" s="19">
        <v>2.1720018617158814E-2</v>
      </c>
      <c r="CD30" s="20">
        <v>19337</v>
      </c>
      <c r="CF30" s="18">
        <v>4612</v>
      </c>
      <c r="CG30" s="19">
        <v>32.914644590351131</v>
      </c>
      <c r="CH30" s="18">
        <v>9400</v>
      </c>
      <c r="CI30" s="19">
        <v>67.085355409648869</v>
      </c>
      <c r="CJ30" s="18">
        <v>0</v>
      </c>
      <c r="CK30" s="19">
        <v>0</v>
      </c>
      <c r="CL30" s="20">
        <v>14012</v>
      </c>
      <c r="CN30" s="18">
        <v>1561</v>
      </c>
      <c r="CO30" s="19">
        <v>11.215458220801548</v>
      </c>
      <c r="CP30" s="18">
        <v>12357.29</v>
      </c>
      <c r="CQ30" s="19">
        <v>88.784541779198463</v>
      </c>
      <c r="CR30" s="18"/>
      <c r="CS30" s="19"/>
      <c r="CT30" s="20">
        <v>13918.29</v>
      </c>
      <c r="CV30" s="18">
        <v>13225</v>
      </c>
      <c r="CW30" s="19">
        <v>38.915371939736346</v>
      </c>
      <c r="CX30" s="18">
        <v>20759</v>
      </c>
      <c r="CY30" s="19">
        <v>61.084628060263654</v>
      </c>
      <c r="CZ30" s="18"/>
      <c r="DA30" s="19"/>
      <c r="DB30" s="20">
        <v>33984</v>
      </c>
      <c r="DD30" s="18">
        <v>6594</v>
      </c>
      <c r="DE30" s="19">
        <v>41.573671269150751</v>
      </c>
      <c r="DF30" s="18">
        <v>9267</v>
      </c>
      <c r="DG30" s="19">
        <v>58.426328730849249</v>
      </c>
      <c r="DH30" s="18"/>
      <c r="DI30" s="19"/>
      <c r="DJ30" s="18">
        <v>15861</v>
      </c>
      <c r="DL30" s="18">
        <v>14205</v>
      </c>
      <c r="DM30" s="19">
        <v>50.311680952043638</v>
      </c>
      <c r="DN30" s="18">
        <v>14029</v>
      </c>
      <c r="DO30" s="19">
        <v>49.688319047956362</v>
      </c>
      <c r="DP30" s="18"/>
      <c r="DQ30" s="19"/>
      <c r="DR30" s="18">
        <v>28234</v>
      </c>
    </row>
    <row r="31" spans="1:122" s="6" customFormat="1" ht="13.5" thickBot="1" x14ac:dyDescent="0.25">
      <c r="A31" s="13"/>
      <c r="B31" s="17" t="s">
        <v>52</v>
      </c>
      <c r="C31" s="14">
        <v>190</v>
      </c>
      <c r="D31" s="15">
        <f t="shared" si="34"/>
        <v>61.29032258064516</v>
      </c>
      <c r="E31" s="14">
        <v>81</v>
      </c>
      <c r="F31" s="15">
        <f t="shared" si="35"/>
        <v>26.129032258064516</v>
      </c>
      <c r="G31" s="14">
        <f t="shared" ref="G31" si="43">G30+G21+G14</f>
        <v>39</v>
      </c>
      <c r="H31" s="15">
        <f t="shared" ref="H31" si="44">(G31/$I31)*100</f>
        <v>12.580645161290322</v>
      </c>
      <c r="I31" s="16">
        <v>310</v>
      </c>
      <c r="K31" s="14">
        <v>281</v>
      </c>
      <c r="L31" s="15">
        <f t="shared" si="30"/>
        <v>77.8393351800554</v>
      </c>
      <c r="M31" s="14">
        <v>52</v>
      </c>
      <c r="N31" s="15">
        <f t="shared" si="31"/>
        <v>14.40443213296399</v>
      </c>
      <c r="O31" s="14">
        <v>28</v>
      </c>
      <c r="P31" s="15">
        <f t="shared" si="32"/>
        <v>7.7562326869806091</v>
      </c>
      <c r="Q31" s="16">
        <v>361</v>
      </c>
      <c r="S31" s="14">
        <v>137</v>
      </c>
      <c r="T31" s="15">
        <f t="shared" si="37"/>
        <v>49.103942652329749</v>
      </c>
      <c r="U31" s="14">
        <v>84</v>
      </c>
      <c r="V31" s="15">
        <f t="shared" si="38"/>
        <v>30.107526881720432</v>
      </c>
      <c r="W31" s="14">
        <v>58</v>
      </c>
      <c r="X31" s="15">
        <f t="shared" si="39"/>
        <v>20.788530465949819</v>
      </c>
      <c r="Y31" s="16">
        <v>279</v>
      </c>
      <c r="AA31" s="14">
        <v>101</v>
      </c>
      <c r="AB31" s="15">
        <v>47.196261682242991</v>
      </c>
      <c r="AC31" s="14">
        <v>59</v>
      </c>
      <c r="AD31" s="15">
        <v>27.570093457943923</v>
      </c>
      <c r="AE31" s="14">
        <v>54</v>
      </c>
      <c r="AF31" s="15">
        <v>25.233644859813083</v>
      </c>
      <c r="AG31" s="16">
        <v>214</v>
      </c>
      <c r="AI31" s="14">
        <v>79</v>
      </c>
      <c r="AJ31" s="15">
        <v>39.898989898989903</v>
      </c>
      <c r="AK31" s="14">
        <v>75</v>
      </c>
      <c r="AL31" s="15">
        <v>37.878787878787875</v>
      </c>
      <c r="AM31" s="14">
        <v>44</v>
      </c>
      <c r="AN31" s="15">
        <v>22.222222222222221</v>
      </c>
      <c r="AO31" s="16">
        <v>198</v>
      </c>
      <c r="AQ31" s="14">
        <v>65</v>
      </c>
      <c r="AR31" s="15">
        <v>48.872180451127818</v>
      </c>
      <c r="AS31" s="14">
        <v>68</v>
      </c>
      <c r="AT31" s="15">
        <v>51.127819548872175</v>
      </c>
      <c r="AU31" s="14"/>
      <c r="AV31" s="15"/>
      <c r="AW31" s="16">
        <v>133</v>
      </c>
      <c r="AY31" s="14">
        <v>127</v>
      </c>
      <c r="AZ31" s="15">
        <v>46.18181818181818</v>
      </c>
      <c r="BA31" s="14">
        <v>148</v>
      </c>
      <c r="BB31" s="15">
        <v>53.81818181818182</v>
      </c>
      <c r="BC31" s="14"/>
      <c r="BD31" s="15"/>
      <c r="BE31" s="16">
        <v>275</v>
      </c>
      <c r="BG31" s="14">
        <v>116</v>
      </c>
      <c r="BH31" s="15">
        <v>56.862745098039213</v>
      </c>
      <c r="BI31" s="14">
        <v>88</v>
      </c>
      <c r="BJ31" s="15">
        <v>43.137254901960787</v>
      </c>
      <c r="BK31" s="14"/>
      <c r="BL31" s="15"/>
      <c r="BM31" s="16">
        <v>204</v>
      </c>
      <c r="BO31" s="14">
        <v>140</v>
      </c>
      <c r="BP31" s="15">
        <v>49.122807017543856</v>
      </c>
      <c r="BQ31" s="14">
        <v>145</v>
      </c>
      <c r="BR31" s="15">
        <v>50.877192982456144</v>
      </c>
      <c r="BS31" s="14"/>
      <c r="BT31" s="15"/>
      <c r="BU31" s="16">
        <v>285</v>
      </c>
      <c r="BW31" s="17" t="s">
        <v>52</v>
      </c>
      <c r="BX31" s="14">
        <v>74775</v>
      </c>
      <c r="BY31" s="15">
        <v>0.48993389774504603</v>
      </c>
      <c r="BZ31" s="14">
        <v>61916</v>
      </c>
      <c r="CA31" s="15">
        <v>0.40568033718197621</v>
      </c>
      <c r="CB31" s="14">
        <v>15931.630000000001</v>
      </c>
      <c r="CC31" s="15">
        <v>0.10438576507297771</v>
      </c>
      <c r="CD31" s="16">
        <v>152622.63</v>
      </c>
      <c r="CF31" s="14">
        <v>63548</v>
      </c>
      <c r="CG31" s="15">
        <v>45.243791615986808</v>
      </c>
      <c r="CH31" s="14">
        <v>59013</v>
      </c>
      <c r="CI31" s="15">
        <v>42.015041773686498</v>
      </c>
      <c r="CJ31" s="14">
        <v>17895.84</v>
      </c>
      <c r="CK31" s="15">
        <v>12.741166610326705</v>
      </c>
      <c r="CL31" s="16">
        <v>140456.84</v>
      </c>
      <c r="CN31" s="14">
        <v>43005</v>
      </c>
      <c r="CO31" s="15">
        <v>43.599461213866583</v>
      </c>
      <c r="CP31" s="14">
        <v>55631.54</v>
      </c>
      <c r="CQ31" s="15">
        <v>56.400538786133417</v>
      </c>
      <c r="CR31" s="14"/>
      <c r="CS31" s="15"/>
      <c r="CT31" s="16">
        <v>98636.54</v>
      </c>
      <c r="CV31" s="14">
        <v>96447</v>
      </c>
      <c r="CW31" s="15">
        <v>52.239293847937162</v>
      </c>
      <c r="CX31" s="14">
        <v>88178.39</v>
      </c>
      <c r="CY31" s="15">
        <v>47.760706152062831</v>
      </c>
      <c r="CZ31" s="14"/>
      <c r="DA31" s="15"/>
      <c r="DB31" s="16">
        <v>184625.39</v>
      </c>
      <c r="DD31" s="14">
        <v>98149</v>
      </c>
      <c r="DE31" s="15">
        <v>65.649748501712324</v>
      </c>
      <c r="DF31" s="14">
        <v>51355</v>
      </c>
      <c r="DG31" s="15">
        <v>34.350251498287669</v>
      </c>
      <c r="DH31" s="14"/>
      <c r="DI31" s="15"/>
      <c r="DJ31" s="14">
        <v>149504</v>
      </c>
      <c r="DL31" s="14">
        <v>109235.18</v>
      </c>
      <c r="DM31" s="15">
        <v>64.390002769293119</v>
      </c>
      <c r="DN31" s="14">
        <v>60411</v>
      </c>
      <c r="DO31" s="15">
        <v>35.609997230706874</v>
      </c>
      <c r="DP31" s="14"/>
      <c r="DQ31" s="15"/>
      <c r="DR31" s="14">
        <v>169646.18</v>
      </c>
    </row>
    <row r="32" spans="1:122" s="6" customFormat="1" x14ac:dyDescent="0.2">
      <c r="A32" s="7">
        <v>97210</v>
      </c>
      <c r="B32" s="28" t="s">
        <v>26</v>
      </c>
      <c r="C32" s="25">
        <v>17</v>
      </c>
      <c r="D32" s="26">
        <f t="shared" si="34"/>
        <v>77.272727272727266</v>
      </c>
      <c r="E32" s="25">
        <v>4</v>
      </c>
      <c r="F32" s="26">
        <f t="shared" si="35"/>
        <v>18.181818181818183</v>
      </c>
      <c r="G32" s="25">
        <v>1</v>
      </c>
      <c r="H32" s="26">
        <f t="shared" ref="H32" si="45">(G32/$I32)*100</f>
        <v>4.5454545454545459</v>
      </c>
      <c r="I32" s="27">
        <v>22</v>
      </c>
      <c r="K32" s="25">
        <v>19</v>
      </c>
      <c r="L32" s="26">
        <f t="shared" si="30"/>
        <v>65.517241379310349</v>
      </c>
      <c r="M32" s="25">
        <v>5</v>
      </c>
      <c r="N32" s="26">
        <f t="shared" si="31"/>
        <v>17.241379310344829</v>
      </c>
      <c r="O32" s="25">
        <v>5</v>
      </c>
      <c r="P32" s="26">
        <f t="shared" si="32"/>
        <v>17.241379310344829</v>
      </c>
      <c r="Q32" s="27">
        <v>29</v>
      </c>
      <c r="S32" s="25">
        <v>25</v>
      </c>
      <c r="T32" s="26">
        <f t="shared" si="37"/>
        <v>80.645161290322577</v>
      </c>
      <c r="U32" s="25">
        <v>3</v>
      </c>
      <c r="V32" s="26">
        <f t="shared" si="38"/>
        <v>9.67741935483871</v>
      </c>
      <c r="W32" s="25">
        <v>3</v>
      </c>
      <c r="X32" s="26">
        <f t="shared" si="39"/>
        <v>9.67741935483871</v>
      </c>
      <c r="Y32" s="27">
        <v>31</v>
      </c>
      <c r="AA32" s="25">
        <v>18</v>
      </c>
      <c r="AB32" s="26">
        <v>56.25</v>
      </c>
      <c r="AC32" s="25">
        <v>10</v>
      </c>
      <c r="AD32" s="26">
        <v>31.25</v>
      </c>
      <c r="AE32" s="25">
        <v>4</v>
      </c>
      <c r="AF32" s="26">
        <v>12.5</v>
      </c>
      <c r="AG32" s="27">
        <v>32</v>
      </c>
      <c r="AI32" s="25">
        <v>14</v>
      </c>
      <c r="AJ32" s="26">
        <v>45.161290322580641</v>
      </c>
      <c r="AK32" s="25">
        <v>13</v>
      </c>
      <c r="AL32" s="26">
        <v>41.935483870967744</v>
      </c>
      <c r="AM32" s="25">
        <v>4</v>
      </c>
      <c r="AN32" s="26">
        <v>12.903225806451612</v>
      </c>
      <c r="AO32" s="27">
        <v>31</v>
      </c>
      <c r="AQ32" s="25">
        <v>17</v>
      </c>
      <c r="AR32" s="26">
        <v>65.384615384615387</v>
      </c>
      <c r="AS32" s="25">
        <v>9</v>
      </c>
      <c r="AT32" s="26">
        <v>34.615384615384613</v>
      </c>
      <c r="AU32" s="25"/>
      <c r="AV32" s="26"/>
      <c r="AW32" s="27">
        <v>26</v>
      </c>
      <c r="AY32" s="25">
        <v>48</v>
      </c>
      <c r="AZ32" s="26">
        <v>67.605633802816897</v>
      </c>
      <c r="BA32" s="25">
        <v>23</v>
      </c>
      <c r="BB32" s="26">
        <v>32.394366197183103</v>
      </c>
      <c r="BC32" s="25"/>
      <c r="BD32" s="26"/>
      <c r="BE32" s="27">
        <v>71</v>
      </c>
      <c r="BG32" s="25">
        <v>20</v>
      </c>
      <c r="BH32" s="26">
        <v>50</v>
      </c>
      <c r="BI32" s="25">
        <v>20</v>
      </c>
      <c r="BJ32" s="26">
        <v>50</v>
      </c>
      <c r="BK32" s="25"/>
      <c r="BL32" s="26"/>
      <c r="BM32" s="27">
        <v>40</v>
      </c>
      <c r="BO32" s="25">
        <v>16</v>
      </c>
      <c r="BP32" s="26">
        <v>43.243243243243242</v>
      </c>
      <c r="BQ32" s="25">
        <v>21</v>
      </c>
      <c r="BR32" s="26">
        <v>56.756756756756758</v>
      </c>
      <c r="BS32" s="25"/>
      <c r="BT32" s="26"/>
      <c r="BU32" s="27">
        <v>37</v>
      </c>
      <c r="BW32" s="28" t="s">
        <v>26</v>
      </c>
      <c r="BX32" s="25">
        <v>13017</v>
      </c>
      <c r="BY32" s="26">
        <v>0.58015777510362343</v>
      </c>
      <c r="BZ32" s="25">
        <v>7470</v>
      </c>
      <c r="CA32" s="26">
        <v>0.33293221018852787</v>
      </c>
      <c r="CB32" s="25">
        <v>1950</v>
      </c>
      <c r="CC32" s="26">
        <v>8.6910014707848648E-2</v>
      </c>
      <c r="CD32" s="27">
        <v>22437</v>
      </c>
      <c r="CF32" s="25">
        <v>10738</v>
      </c>
      <c r="CG32" s="26">
        <v>48.262843273855005</v>
      </c>
      <c r="CH32" s="25">
        <v>10361</v>
      </c>
      <c r="CI32" s="26">
        <v>46.568385095959371</v>
      </c>
      <c r="CJ32" s="25">
        <v>1150</v>
      </c>
      <c r="CK32" s="26">
        <v>5.1687716301856268</v>
      </c>
      <c r="CL32" s="27">
        <v>22249</v>
      </c>
      <c r="CN32" s="25">
        <v>11090</v>
      </c>
      <c r="CO32" s="26">
        <v>66.288105200239087</v>
      </c>
      <c r="CP32" s="25">
        <v>5640</v>
      </c>
      <c r="CQ32" s="26">
        <v>33.711894799760913</v>
      </c>
      <c r="CR32" s="25"/>
      <c r="CS32" s="26"/>
      <c r="CT32" s="27">
        <v>16730</v>
      </c>
      <c r="CV32" s="25">
        <v>26935</v>
      </c>
      <c r="CW32" s="26">
        <v>70.872253650835418</v>
      </c>
      <c r="CX32" s="25">
        <v>11070</v>
      </c>
      <c r="CY32" s="26">
        <v>29.127746349164585</v>
      </c>
      <c r="CZ32" s="25"/>
      <c r="DA32" s="26"/>
      <c r="DB32" s="27">
        <v>38005</v>
      </c>
      <c r="DD32" s="25">
        <v>19793</v>
      </c>
      <c r="DE32" s="26">
        <v>64.359107758340386</v>
      </c>
      <c r="DF32" s="25">
        <v>10961</v>
      </c>
      <c r="DG32" s="26">
        <v>35.640892241659621</v>
      </c>
      <c r="DH32" s="25"/>
      <c r="DI32" s="26"/>
      <c r="DJ32" s="25">
        <v>30754</v>
      </c>
      <c r="DL32" s="25">
        <v>13025</v>
      </c>
      <c r="DM32" s="26">
        <v>68.25089079857473</v>
      </c>
      <c r="DN32" s="25">
        <v>6059</v>
      </c>
      <c r="DO32" s="26">
        <v>31.749109201425281</v>
      </c>
      <c r="DP32" s="25"/>
      <c r="DQ32" s="26"/>
      <c r="DR32" s="25">
        <v>19084</v>
      </c>
    </row>
    <row r="33" spans="1:122" s="6" customFormat="1" x14ac:dyDescent="0.2">
      <c r="A33" s="7">
        <v>97217</v>
      </c>
      <c r="B33" s="24" t="s">
        <v>27</v>
      </c>
      <c r="C33" s="5">
        <v>19</v>
      </c>
      <c r="D33" s="22">
        <f t="shared" si="34"/>
        <v>63.333333333333329</v>
      </c>
      <c r="E33" s="5">
        <v>7</v>
      </c>
      <c r="F33" s="22">
        <f t="shared" si="35"/>
        <v>23.333333333333332</v>
      </c>
      <c r="G33" s="5">
        <v>4</v>
      </c>
      <c r="H33" s="22">
        <f t="shared" ref="H33" si="46">(G33/$I33)*100</f>
        <v>13.333333333333334</v>
      </c>
      <c r="I33" s="23">
        <v>30</v>
      </c>
      <c r="K33" s="5">
        <v>12</v>
      </c>
      <c r="L33" s="22">
        <f t="shared" si="30"/>
        <v>66.666666666666657</v>
      </c>
      <c r="M33" s="5">
        <v>5</v>
      </c>
      <c r="N33" s="22">
        <f t="shared" si="31"/>
        <v>27.777777777777779</v>
      </c>
      <c r="O33" s="5">
        <v>1</v>
      </c>
      <c r="P33" s="22">
        <f t="shared" si="32"/>
        <v>5.5555555555555554</v>
      </c>
      <c r="Q33" s="23">
        <v>18</v>
      </c>
      <c r="S33" s="5">
        <v>12</v>
      </c>
      <c r="T33" s="22">
        <f t="shared" si="37"/>
        <v>48</v>
      </c>
      <c r="U33" s="5">
        <v>8</v>
      </c>
      <c r="V33" s="22">
        <f t="shared" si="38"/>
        <v>32</v>
      </c>
      <c r="W33" s="5">
        <v>5</v>
      </c>
      <c r="X33" s="22">
        <f t="shared" si="39"/>
        <v>20</v>
      </c>
      <c r="Y33" s="23">
        <v>25</v>
      </c>
      <c r="AA33" s="5">
        <v>3</v>
      </c>
      <c r="AB33" s="22">
        <v>42.857142857142854</v>
      </c>
      <c r="AC33" s="5">
        <v>2</v>
      </c>
      <c r="AD33" s="22">
        <v>28.571428571428569</v>
      </c>
      <c r="AE33" s="5">
        <v>2</v>
      </c>
      <c r="AF33" s="22">
        <v>28.571428571428569</v>
      </c>
      <c r="AG33" s="23">
        <v>7</v>
      </c>
      <c r="AI33" s="5">
        <v>5</v>
      </c>
      <c r="AJ33" s="22">
        <v>55.555555555555557</v>
      </c>
      <c r="AK33" s="5">
        <v>3</v>
      </c>
      <c r="AL33" s="22">
        <v>33.333333333333329</v>
      </c>
      <c r="AM33" s="5">
        <v>1</v>
      </c>
      <c r="AN33" s="22">
        <v>11.111111111111111</v>
      </c>
      <c r="AO33" s="23">
        <v>9</v>
      </c>
      <c r="AQ33" s="5">
        <v>2</v>
      </c>
      <c r="AR33" s="22">
        <v>100</v>
      </c>
      <c r="AS33" s="5">
        <v>0</v>
      </c>
      <c r="AT33" s="22">
        <v>0</v>
      </c>
      <c r="AU33" s="5"/>
      <c r="AV33" s="22"/>
      <c r="AW33" s="23">
        <v>2</v>
      </c>
      <c r="AY33" s="5">
        <v>18</v>
      </c>
      <c r="AZ33" s="22">
        <v>52.941176470588239</v>
      </c>
      <c r="BA33" s="5">
        <v>16</v>
      </c>
      <c r="BB33" s="22">
        <v>47.058823529411761</v>
      </c>
      <c r="BC33" s="5"/>
      <c r="BD33" s="22"/>
      <c r="BE33" s="23">
        <v>34</v>
      </c>
      <c r="BG33" s="5">
        <v>14</v>
      </c>
      <c r="BH33" s="22">
        <v>70</v>
      </c>
      <c r="BI33" s="5">
        <v>6</v>
      </c>
      <c r="BJ33" s="22">
        <v>30</v>
      </c>
      <c r="BK33" s="5"/>
      <c r="BL33" s="22"/>
      <c r="BM33" s="23">
        <v>20</v>
      </c>
      <c r="BO33" s="5">
        <v>16</v>
      </c>
      <c r="BP33" s="22">
        <v>61.53846153846154</v>
      </c>
      <c r="BQ33" s="5">
        <v>10</v>
      </c>
      <c r="BR33" s="22">
        <v>38.461538461538467</v>
      </c>
      <c r="BS33" s="5"/>
      <c r="BT33" s="22"/>
      <c r="BU33" s="23">
        <v>26</v>
      </c>
      <c r="BW33" s="24" t="s">
        <v>27</v>
      </c>
      <c r="BX33" s="5">
        <v>1994</v>
      </c>
      <c r="BY33" s="22">
        <v>0.42479761397528759</v>
      </c>
      <c r="BZ33" s="5">
        <v>2400</v>
      </c>
      <c r="CA33" s="22">
        <v>0.5112910097997444</v>
      </c>
      <c r="CB33" s="5">
        <v>300</v>
      </c>
      <c r="CC33" s="22">
        <v>6.391137622496805E-2</v>
      </c>
      <c r="CD33" s="23">
        <v>4694</v>
      </c>
      <c r="CF33" s="5">
        <v>4004</v>
      </c>
      <c r="CG33" s="22">
        <v>51.973001038421593</v>
      </c>
      <c r="CH33" s="5">
        <v>3400</v>
      </c>
      <c r="CI33" s="22">
        <v>44.132917964693661</v>
      </c>
      <c r="CJ33" s="5">
        <v>300</v>
      </c>
      <c r="CK33" s="22">
        <v>3.894080996884735</v>
      </c>
      <c r="CL33" s="23">
        <v>7704</v>
      </c>
      <c r="CN33" s="5">
        <v>1645</v>
      </c>
      <c r="CO33" s="22">
        <v>100</v>
      </c>
      <c r="CP33" s="5">
        <v>0</v>
      </c>
      <c r="CQ33" s="22">
        <v>0</v>
      </c>
      <c r="CR33" s="5"/>
      <c r="CS33" s="22"/>
      <c r="CT33" s="23">
        <v>1645</v>
      </c>
      <c r="CV33" s="5">
        <v>11515</v>
      </c>
      <c r="CW33" s="22">
        <v>54.617464307736086</v>
      </c>
      <c r="CX33" s="5">
        <v>9568</v>
      </c>
      <c r="CY33" s="22">
        <v>45.382535692263907</v>
      </c>
      <c r="CZ33" s="5"/>
      <c r="DA33" s="22"/>
      <c r="DB33" s="23">
        <v>21083</v>
      </c>
      <c r="DD33" s="5">
        <v>14191</v>
      </c>
      <c r="DE33" s="22">
        <v>78.729542302357842</v>
      </c>
      <c r="DF33" s="5">
        <v>3834</v>
      </c>
      <c r="DG33" s="22">
        <v>21.270457697642165</v>
      </c>
      <c r="DH33" s="5"/>
      <c r="DI33" s="22"/>
      <c r="DJ33" s="5">
        <v>18025</v>
      </c>
      <c r="DL33" s="5">
        <v>10929.39</v>
      </c>
      <c r="DM33" s="22">
        <v>70.107874650643794</v>
      </c>
      <c r="DN33" s="5">
        <v>4660</v>
      </c>
      <c r="DO33" s="22">
        <v>29.892125349356196</v>
      </c>
      <c r="DP33" s="5"/>
      <c r="DQ33" s="22"/>
      <c r="DR33" s="5">
        <v>15589.39</v>
      </c>
    </row>
    <row r="34" spans="1:122" s="6" customFormat="1" x14ac:dyDescent="0.2">
      <c r="A34" s="7">
        <v>97220</v>
      </c>
      <c r="B34" s="24" t="s">
        <v>28</v>
      </c>
      <c r="C34" s="5">
        <v>20</v>
      </c>
      <c r="D34" s="22">
        <f t="shared" si="34"/>
        <v>62.5</v>
      </c>
      <c r="E34" s="5">
        <v>9</v>
      </c>
      <c r="F34" s="22">
        <f t="shared" si="35"/>
        <v>28.125</v>
      </c>
      <c r="G34" s="5">
        <v>3</v>
      </c>
      <c r="H34" s="22">
        <f t="shared" ref="H34" si="47">(G34/$I34)*100</f>
        <v>9.375</v>
      </c>
      <c r="I34" s="23">
        <v>32</v>
      </c>
      <c r="K34" s="5">
        <v>17</v>
      </c>
      <c r="L34" s="22">
        <f t="shared" si="30"/>
        <v>65.384615384615387</v>
      </c>
      <c r="M34" s="5">
        <v>9</v>
      </c>
      <c r="N34" s="22">
        <f t="shared" si="31"/>
        <v>34.615384615384613</v>
      </c>
      <c r="O34" s="5">
        <v>0</v>
      </c>
      <c r="P34" s="22">
        <f t="shared" si="32"/>
        <v>0</v>
      </c>
      <c r="Q34" s="23">
        <v>26</v>
      </c>
      <c r="S34" s="5">
        <v>12</v>
      </c>
      <c r="T34" s="22">
        <f t="shared" si="37"/>
        <v>57.142857142857139</v>
      </c>
      <c r="U34" s="5">
        <v>7</v>
      </c>
      <c r="V34" s="22">
        <f t="shared" si="38"/>
        <v>33.333333333333329</v>
      </c>
      <c r="W34" s="5">
        <v>2</v>
      </c>
      <c r="X34" s="22">
        <f t="shared" si="39"/>
        <v>9.5238095238095237</v>
      </c>
      <c r="Y34" s="23">
        <v>21</v>
      </c>
      <c r="AA34" s="5">
        <v>6</v>
      </c>
      <c r="AB34" s="22">
        <v>46.153846153846153</v>
      </c>
      <c r="AC34" s="5">
        <v>6</v>
      </c>
      <c r="AD34" s="22">
        <v>46.153846153846153</v>
      </c>
      <c r="AE34" s="5">
        <v>1</v>
      </c>
      <c r="AF34" s="22">
        <v>7.6923076923076925</v>
      </c>
      <c r="AG34" s="23">
        <v>13</v>
      </c>
      <c r="AI34" s="5">
        <v>4</v>
      </c>
      <c r="AJ34" s="22">
        <v>26.666666666666668</v>
      </c>
      <c r="AK34" s="5">
        <v>11</v>
      </c>
      <c r="AL34" s="22">
        <v>73.333333333333329</v>
      </c>
      <c r="AM34" s="5">
        <v>0</v>
      </c>
      <c r="AN34" s="22">
        <v>0</v>
      </c>
      <c r="AO34" s="23">
        <v>15</v>
      </c>
      <c r="AQ34" s="5">
        <v>10</v>
      </c>
      <c r="AR34" s="22">
        <v>71.428571428571431</v>
      </c>
      <c r="AS34" s="5">
        <v>4</v>
      </c>
      <c r="AT34" s="22">
        <v>28.571428571428569</v>
      </c>
      <c r="AU34" s="5"/>
      <c r="AV34" s="22"/>
      <c r="AW34" s="23">
        <v>14</v>
      </c>
      <c r="AY34" s="5">
        <v>20</v>
      </c>
      <c r="AZ34" s="22">
        <v>74.074074074074076</v>
      </c>
      <c r="BA34" s="5">
        <v>7</v>
      </c>
      <c r="BB34" s="22">
        <v>25.925925925925924</v>
      </c>
      <c r="BC34" s="5"/>
      <c r="BD34" s="22"/>
      <c r="BE34" s="23">
        <v>27</v>
      </c>
      <c r="BG34" s="5">
        <v>14</v>
      </c>
      <c r="BH34" s="22">
        <v>100</v>
      </c>
      <c r="BI34" s="5">
        <v>0</v>
      </c>
      <c r="BJ34" s="22">
        <v>0</v>
      </c>
      <c r="BK34" s="5"/>
      <c r="BL34" s="22"/>
      <c r="BM34" s="23">
        <v>14</v>
      </c>
      <c r="BO34" s="5">
        <v>9</v>
      </c>
      <c r="BP34" s="22">
        <v>52.941176470588239</v>
      </c>
      <c r="BQ34" s="5">
        <v>8</v>
      </c>
      <c r="BR34" s="22">
        <v>47.058823529411761</v>
      </c>
      <c r="BS34" s="5"/>
      <c r="BT34" s="22"/>
      <c r="BU34" s="23">
        <v>17</v>
      </c>
      <c r="BW34" s="24" t="s">
        <v>28</v>
      </c>
      <c r="BX34" s="5">
        <v>6729</v>
      </c>
      <c r="BY34" s="22">
        <v>0.47720019856747747</v>
      </c>
      <c r="BZ34" s="5">
        <v>6872</v>
      </c>
      <c r="CA34" s="22">
        <v>0.48734132331040353</v>
      </c>
      <c r="CB34" s="5">
        <v>500</v>
      </c>
      <c r="CC34" s="22">
        <v>3.5458478122118997E-2</v>
      </c>
      <c r="CD34" s="23">
        <v>14101</v>
      </c>
      <c r="CF34" s="5">
        <v>2487</v>
      </c>
      <c r="CG34" s="22">
        <v>19.262644256835255</v>
      </c>
      <c r="CH34" s="5">
        <v>10424</v>
      </c>
      <c r="CI34" s="22">
        <v>80.737355743164741</v>
      </c>
      <c r="CJ34" s="5">
        <v>0</v>
      </c>
      <c r="CK34" s="22">
        <v>0</v>
      </c>
      <c r="CL34" s="23">
        <v>12911</v>
      </c>
      <c r="CN34" s="5">
        <v>9805</v>
      </c>
      <c r="CO34" s="22">
        <v>73.002754820936644</v>
      </c>
      <c r="CP34" s="5">
        <v>3626</v>
      </c>
      <c r="CQ34" s="22">
        <v>26.997245179063363</v>
      </c>
      <c r="CR34" s="5"/>
      <c r="CS34" s="22"/>
      <c r="CT34" s="23">
        <v>13431</v>
      </c>
      <c r="CV34" s="5">
        <v>15429</v>
      </c>
      <c r="CW34" s="22">
        <v>80.881736213042572</v>
      </c>
      <c r="CX34" s="5">
        <v>3647</v>
      </c>
      <c r="CY34" s="22">
        <v>19.118263786957435</v>
      </c>
      <c r="CZ34" s="5"/>
      <c r="DA34" s="22"/>
      <c r="DB34" s="23">
        <v>19076</v>
      </c>
      <c r="DD34" s="5">
        <v>11368</v>
      </c>
      <c r="DE34" s="22">
        <v>60.205486706916645</v>
      </c>
      <c r="DF34" s="5">
        <v>7514</v>
      </c>
      <c r="DG34" s="22">
        <v>39.794513293083362</v>
      </c>
      <c r="DH34" s="5"/>
      <c r="DI34" s="22"/>
      <c r="DJ34" s="5">
        <v>18882</v>
      </c>
      <c r="DL34" s="5">
        <v>8257</v>
      </c>
      <c r="DM34" s="22">
        <v>69.415720891130732</v>
      </c>
      <c r="DN34" s="5">
        <v>3638</v>
      </c>
      <c r="DO34" s="22">
        <v>30.584279108869271</v>
      </c>
      <c r="DP34" s="5"/>
      <c r="DQ34" s="22"/>
      <c r="DR34" s="5">
        <v>11895</v>
      </c>
    </row>
    <row r="35" spans="1:122" s="6" customFormat="1" x14ac:dyDescent="0.2">
      <c r="A35" s="7">
        <v>97226</v>
      </c>
      <c r="B35" s="24" t="s">
        <v>29</v>
      </c>
      <c r="C35" s="5">
        <v>10</v>
      </c>
      <c r="D35" s="22">
        <f t="shared" si="34"/>
        <v>55.555555555555557</v>
      </c>
      <c r="E35" s="5">
        <v>6</v>
      </c>
      <c r="F35" s="22">
        <f t="shared" si="35"/>
        <v>33.333333333333329</v>
      </c>
      <c r="G35" s="5">
        <v>2</v>
      </c>
      <c r="H35" s="22">
        <f t="shared" ref="H35" si="48">(G35/$I35)*100</f>
        <v>11.111111111111111</v>
      </c>
      <c r="I35" s="23">
        <v>18</v>
      </c>
      <c r="K35" s="5">
        <v>7</v>
      </c>
      <c r="L35" s="22">
        <f t="shared" si="30"/>
        <v>77.777777777777786</v>
      </c>
      <c r="M35" s="5">
        <v>1</v>
      </c>
      <c r="N35" s="22">
        <f t="shared" si="31"/>
        <v>11.111111111111111</v>
      </c>
      <c r="O35" s="5">
        <v>1</v>
      </c>
      <c r="P35" s="22">
        <f t="shared" si="32"/>
        <v>11.111111111111111</v>
      </c>
      <c r="Q35" s="23">
        <v>9</v>
      </c>
      <c r="S35" s="5">
        <v>3</v>
      </c>
      <c r="T35" s="22">
        <f t="shared" si="37"/>
        <v>100</v>
      </c>
      <c r="U35" s="5">
        <v>0</v>
      </c>
      <c r="V35" s="22">
        <f t="shared" si="38"/>
        <v>0</v>
      </c>
      <c r="W35" s="5">
        <v>0</v>
      </c>
      <c r="X35" s="22">
        <f t="shared" si="39"/>
        <v>0</v>
      </c>
      <c r="Y35" s="23">
        <v>3</v>
      </c>
      <c r="AA35" s="5">
        <v>3</v>
      </c>
      <c r="AB35" s="22">
        <v>37.5</v>
      </c>
      <c r="AC35" s="5">
        <v>4</v>
      </c>
      <c r="AD35" s="22">
        <v>50</v>
      </c>
      <c r="AE35" s="5">
        <v>1</v>
      </c>
      <c r="AF35" s="22">
        <v>12.5</v>
      </c>
      <c r="AG35" s="23">
        <v>8</v>
      </c>
      <c r="AI35" s="5">
        <v>2</v>
      </c>
      <c r="AJ35" s="22">
        <v>33.333333333333329</v>
      </c>
      <c r="AK35" s="5">
        <v>3</v>
      </c>
      <c r="AL35" s="22">
        <v>50</v>
      </c>
      <c r="AM35" s="5">
        <v>1</v>
      </c>
      <c r="AN35" s="22">
        <v>16.666666666666664</v>
      </c>
      <c r="AO35" s="23">
        <v>6</v>
      </c>
      <c r="AQ35" s="5">
        <v>2</v>
      </c>
      <c r="AR35" s="22">
        <v>33.333333333333329</v>
      </c>
      <c r="AS35" s="5">
        <v>4</v>
      </c>
      <c r="AT35" s="22">
        <v>66.666666666666657</v>
      </c>
      <c r="AU35" s="5"/>
      <c r="AV35" s="22"/>
      <c r="AW35" s="23">
        <v>6</v>
      </c>
      <c r="AY35" s="5">
        <v>8</v>
      </c>
      <c r="AZ35" s="22">
        <v>42.105263157894733</v>
      </c>
      <c r="BA35" s="5">
        <v>11</v>
      </c>
      <c r="BB35" s="22">
        <v>57.894736842105267</v>
      </c>
      <c r="BC35" s="5"/>
      <c r="BD35" s="22"/>
      <c r="BE35" s="23">
        <v>19</v>
      </c>
      <c r="BG35" s="5">
        <v>4</v>
      </c>
      <c r="BH35" s="22">
        <v>26.666666666666668</v>
      </c>
      <c r="BI35" s="5">
        <v>11</v>
      </c>
      <c r="BJ35" s="22">
        <v>73.333333333333329</v>
      </c>
      <c r="BK35" s="5"/>
      <c r="BL35" s="22"/>
      <c r="BM35" s="23">
        <v>15</v>
      </c>
      <c r="BO35" s="5">
        <v>1</v>
      </c>
      <c r="BP35" s="22">
        <v>25</v>
      </c>
      <c r="BQ35" s="5">
        <v>3</v>
      </c>
      <c r="BR35" s="22">
        <v>75</v>
      </c>
      <c r="BS35" s="5"/>
      <c r="BT35" s="22"/>
      <c r="BU35" s="23">
        <v>4</v>
      </c>
      <c r="BW35" s="24" t="s">
        <v>29</v>
      </c>
      <c r="BX35" s="5">
        <v>2300</v>
      </c>
      <c r="BY35" s="22">
        <v>0.44222264949048262</v>
      </c>
      <c r="BZ35" s="5">
        <v>2751</v>
      </c>
      <c r="CA35" s="22">
        <v>0.52893674293405113</v>
      </c>
      <c r="CB35" s="5">
        <v>150</v>
      </c>
      <c r="CC35" s="22">
        <v>2.8840607575466255E-2</v>
      </c>
      <c r="CD35" s="23">
        <v>5201</v>
      </c>
      <c r="CF35" s="5">
        <v>1709</v>
      </c>
      <c r="CG35" s="22">
        <v>39.386955519705005</v>
      </c>
      <c r="CH35" s="5">
        <v>2330</v>
      </c>
      <c r="CI35" s="22">
        <v>53.699008988246142</v>
      </c>
      <c r="CJ35" s="5">
        <v>300</v>
      </c>
      <c r="CK35" s="22">
        <v>6.9140354920488587</v>
      </c>
      <c r="CL35" s="23">
        <v>4339</v>
      </c>
      <c r="CN35" s="5">
        <v>1640</v>
      </c>
      <c r="CO35" s="22">
        <v>45.555555555555557</v>
      </c>
      <c r="CP35" s="5">
        <v>1960</v>
      </c>
      <c r="CQ35" s="22">
        <v>54.444444444444443</v>
      </c>
      <c r="CR35" s="5"/>
      <c r="CS35" s="22"/>
      <c r="CT35" s="23">
        <v>3600</v>
      </c>
      <c r="CV35" s="5">
        <v>5744</v>
      </c>
      <c r="CW35" s="22">
        <v>44.468529844391114</v>
      </c>
      <c r="CX35" s="5">
        <v>7173</v>
      </c>
      <c r="CY35" s="22">
        <v>55.531470155608886</v>
      </c>
      <c r="CZ35" s="5"/>
      <c r="DA35" s="22"/>
      <c r="DB35" s="23">
        <v>12917</v>
      </c>
      <c r="DD35" s="5">
        <v>3050</v>
      </c>
      <c r="DE35" s="22">
        <v>30.266944527141014</v>
      </c>
      <c r="DF35" s="5">
        <v>7027</v>
      </c>
      <c r="DG35" s="22">
        <v>69.733055472858979</v>
      </c>
      <c r="DH35" s="5"/>
      <c r="DI35" s="22"/>
      <c r="DJ35" s="5">
        <v>10077</v>
      </c>
      <c r="DL35" s="5">
        <v>1000</v>
      </c>
      <c r="DM35" s="22">
        <v>40.160642570281126</v>
      </c>
      <c r="DN35" s="5">
        <v>1490</v>
      </c>
      <c r="DO35" s="22">
        <v>59.839357429718874</v>
      </c>
      <c r="DP35" s="5"/>
      <c r="DQ35" s="22"/>
      <c r="DR35" s="5">
        <v>2490</v>
      </c>
    </row>
    <row r="36" spans="1:122" s="6" customFormat="1" x14ac:dyDescent="0.2">
      <c r="A36" s="7">
        <v>97232</v>
      </c>
      <c r="B36" s="24" t="s">
        <v>30</v>
      </c>
      <c r="C36" s="5">
        <v>47</v>
      </c>
      <c r="D36" s="22">
        <f t="shared" si="34"/>
        <v>78.333333333333329</v>
      </c>
      <c r="E36" s="5">
        <v>12</v>
      </c>
      <c r="F36" s="22">
        <f t="shared" si="35"/>
        <v>20</v>
      </c>
      <c r="G36" s="5">
        <v>1</v>
      </c>
      <c r="H36" s="22">
        <f t="shared" ref="H36" si="49">(G36/$I36)*100</f>
        <v>1.6666666666666667</v>
      </c>
      <c r="I36" s="23">
        <v>60</v>
      </c>
      <c r="K36" s="5">
        <v>35</v>
      </c>
      <c r="L36" s="22">
        <f t="shared" si="30"/>
        <v>71.428571428571431</v>
      </c>
      <c r="M36" s="5">
        <v>9</v>
      </c>
      <c r="N36" s="22">
        <f t="shared" si="31"/>
        <v>18.367346938775512</v>
      </c>
      <c r="O36" s="5">
        <v>5</v>
      </c>
      <c r="P36" s="22">
        <f t="shared" si="32"/>
        <v>10.204081632653061</v>
      </c>
      <c r="Q36" s="23">
        <v>49</v>
      </c>
      <c r="S36" s="5">
        <v>48</v>
      </c>
      <c r="T36" s="22">
        <f t="shared" si="37"/>
        <v>71.641791044776113</v>
      </c>
      <c r="U36" s="5">
        <v>6</v>
      </c>
      <c r="V36" s="22">
        <f t="shared" si="38"/>
        <v>8.9552238805970141</v>
      </c>
      <c r="W36" s="5">
        <v>13</v>
      </c>
      <c r="X36" s="22">
        <f t="shared" si="39"/>
        <v>19.402985074626866</v>
      </c>
      <c r="Y36" s="23">
        <v>67</v>
      </c>
      <c r="AA36" s="5">
        <v>9</v>
      </c>
      <c r="AB36" s="22">
        <v>33.333333333333329</v>
      </c>
      <c r="AC36" s="5">
        <v>10</v>
      </c>
      <c r="AD36" s="22">
        <v>37.037037037037038</v>
      </c>
      <c r="AE36" s="5">
        <v>8</v>
      </c>
      <c r="AF36" s="22">
        <v>29.629629629629626</v>
      </c>
      <c r="AG36" s="23">
        <v>27</v>
      </c>
      <c r="AI36" s="5">
        <v>17</v>
      </c>
      <c r="AJ36" s="22">
        <v>68</v>
      </c>
      <c r="AK36" s="5">
        <v>7</v>
      </c>
      <c r="AL36" s="22">
        <v>28.000000000000004</v>
      </c>
      <c r="AM36" s="5">
        <v>1</v>
      </c>
      <c r="AN36" s="22">
        <v>4</v>
      </c>
      <c r="AO36" s="23">
        <v>25</v>
      </c>
      <c r="AQ36" s="5">
        <v>5</v>
      </c>
      <c r="AR36" s="22">
        <v>41.666666666666671</v>
      </c>
      <c r="AS36" s="5">
        <v>7</v>
      </c>
      <c r="AT36" s="22">
        <v>58.333333333333336</v>
      </c>
      <c r="AU36" s="5"/>
      <c r="AV36" s="22"/>
      <c r="AW36" s="23">
        <v>12</v>
      </c>
      <c r="AY36" s="5">
        <v>14</v>
      </c>
      <c r="AZ36" s="22">
        <v>60.869565217391312</v>
      </c>
      <c r="BA36" s="5">
        <v>9</v>
      </c>
      <c r="BB36" s="22">
        <v>39.130434782608695</v>
      </c>
      <c r="BC36" s="5"/>
      <c r="BD36" s="22"/>
      <c r="BE36" s="23">
        <v>23</v>
      </c>
      <c r="BG36" s="5">
        <v>12</v>
      </c>
      <c r="BH36" s="22">
        <v>75</v>
      </c>
      <c r="BI36" s="5">
        <v>4</v>
      </c>
      <c r="BJ36" s="22">
        <v>25</v>
      </c>
      <c r="BK36" s="5"/>
      <c r="BL36" s="22"/>
      <c r="BM36" s="23">
        <v>16</v>
      </c>
      <c r="BO36" s="5">
        <v>9</v>
      </c>
      <c r="BP36" s="22">
        <v>52.941176470588239</v>
      </c>
      <c r="BQ36" s="5">
        <v>8</v>
      </c>
      <c r="BR36" s="22">
        <v>47.058823529411761</v>
      </c>
      <c r="BS36" s="5"/>
      <c r="BT36" s="22"/>
      <c r="BU36" s="23">
        <v>17</v>
      </c>
      <c r="BW36" s="24" t="s">
        <v>30</v>
      </c>
      <c r="BX36" s="5">
        <v>6599</v>
      </c>
      <c r="BY36" s="22">
        <v>0.36396227455738789</v>
      </c>
      <c r="BZ36" s="5">
        <v>9240</v>
      </c>
      <c r="CA36" s="22">
        <v>0.50962440019855493</v>
      </c>
      <c r="CB36" s="5">
        <v>2292</v>
      </c>
      <c r="CC36" s="22">
        <v>0.12641332524405713</v>
      </c>
      <c r="CD36" s="23">
        <v>18131</v>
      </c>
      <c r="CF36" s="5">
        <v>10470</v>
      </c>
      <c r="CG36" s="22">
        <v>63.701630567047943</v>
      </c>
      <c r="CH36" s="5">
        <v>5716</v>
      </c>
      <c r="CI36" s="22">
        <v>34.777318082258461</v>
      </c>
      <c r="CJ36" s="5">
        <v>250</v>
      </c>
      <c r="CK36" s="22">
        <v>1.5210513506935994</v>
      </c>
      <c r="CL36" s="23">
        <v>16436</v>
      </c>
      <c r="CN36" s="5">
        <v>4369</v>
      </c>
      <c r="CO36" s="22">
        <v>50.310916628281902</v>
      </c>
      <c r="CP36" s="5">
        <v>4315</v>
      </c>
      <c r="CQ36" s="22">
        <v>49.689083371718098</v>
      </c>
      <c r="CR36" s="5"/>
      <c r="CS36" s="22"/>
      <c r="CT36" s="23">
        <v>8684</v>
      </c>
      <c r="CV36" s="5">
        <v>10096</v>
      </c>
      <c r="CW36" s="22">
        <v>59.082397003745321</v>
      </c>
      <c r="CX36" s="5">
        <v>6992</v>
      </c>
      <c r="CY36" s="22">
        <v>40.917602996254679</v>
      </c>
      <c r="CZ36" s="5"/>
      <c r="DA36" s="22"/>
      <c r="DB36" s="23">
        <v>17088</v>
      </c>
      <c r="DD36" s="5">
        <v>11123</v>
      </c>
      <c r="DE36" s="22">
        <v>75.568992458726811</v>
      </c>
      <c r="DF36" s="5">
        <v>3596</v>
      </c>
      <c r="DG36" s="22">
        <v>24.431007541273182</v>
      </c>
      <c r="DH36" s="5"/>
      <c r="DI36" s="22"/>
      <c r="DJ36" s="5">
        <v>14719</v>
      </c>
      <c r="DL36" s="5">
        <v>8257</v>
      </c>
      <c r="DM36" s="22">
        <v>69.415720891130732</v>
      </c>
      <c r="DN36" s="5">
        <v>3638</v>
      </c>
      <c r="DO36" s="22">
        <v>30.584279108869271</v>
      </c>
      <c r="DP36" s="5"/>
      <c r="DQ36" s="22"/>
      <c r="DR36" s="5">
        <v>11895</v>
      </c>
    </row>
    <row r="37" spans="1:122" s="6" customFormat="1" x14ac:dyDescent="0.2">
      <c r="A37" s="13"/>
      <c r="B37" s="21" t="s">
        <v>31</v>
      </c>
      <c r="C37" s="18">
        <v>113</v>
      </c>
      <c r="D37" s="19">
        <f t="shared" si="34"/>
        <v>69.753086419753089</v>
      </c>
      <c r="E37" s="18">
        <v>38</v>
      </c>
      <c r="F37" s="19">
        <f t="shared" si="35"/>
        <v>23.456790123456788</v>
      </c>
      <c r="G37" s="18">
        <f t="shared" ref="G37" si="50">SUM(G32:G36)</f>
        <v>11</v>
      </c>
      <c r="H37" s="19">
        <f t="shared" ref="H37" si="51">(G37/$I37)*100</f>
        <v>6.7901234567901234</v>
      </c>
      <c r="I37" s="20">
        <v>162</v>
      </c>
      <c r="K37" s="18">
        <v>90</v>
      </c>
      <c r="L37" s="19">
        <f t="shared" si="30"/>
        <v>68.702290076335885</v>
      </c>
      <c r="M37" s="18">
        <v>29</v>
      </c>
      <c r="N37" s="19">
        <f t="shared" si="31"/>
        <v>22.137404580152673</v>
      </c>
      <c r="O37" s="18">
        <v>12</v>
      </c>
      <c r="P37" s="19">
        <f t="shared" si="32"/>
        <v>9.1603053435114496</v>
      </c>
      <c r="Q37" s="20">
        <v>131</v>
      </c>
      <c r="S37" s="18">
        <v>100</v>
      </c>
      <c r="T37" s="19">
        <f t="shared" si="37"/>
        <v>68.027210884353735</v>
      </c>
      <c r="U37" s="18">
        <v>24</v>
      </c>
      <c r="V37" s="19">
        <f t="shared" si="38"/>
        <v>16.326530612244898</v>
      </c>
      <c r="W37" s="18">
        <v>23</v>
      </c>
      <c r="X37" s="19">
        <f t="shared" si="39"/>
        <v>15.646258503401361</v>
      </c>
      <c r="Y37" s="20">
        <v>147</v>
      </c>
      <c r="AA37" s="18">
        <v>39</v>
      </c>
      <c r="AB37" s="19">
        <v>44.827586206896555</v>
      </c>
      <c r="AC37" s="18">
        <v>32</v>
      </c>
      <c r="AD37" s="19">
        <v>36.781609195402297</v>
      </c>
      <c r="AE37" s="18">
        <v>16</v>
      </c>
      <c r="AF37" s="19">
        <v>18.390804597701148</v>
      </c>
      <c r="AG37" s="20">
        <v>87</v>
      </c>
      <c r="AI37" s="18">
        <v>42</v>
      </c>
      <c r="AJ37" s="19">
        <v>48.837209302325576</v>
      </c>
      <c r="AK37" s="18">
        <v>37</v>
      </c>
      <c r="AL37" s="19">
        <v>43.02325581395349</v>
      </c>
      <c r="AM37" s="18">
        <v>7</v>
      </c>
      <c r="AN37" s="19">
        <v>8.1395348837209305</v>
      </c>
      <c r="AO37" s="20">
        <v>86</v>
      </c>
      <c r="AQ37" s="18">
        <v>36</v>
      </c>
      <c r="AR37" s="19">
        <v>60</v>
      </c>
      <c r="AS37" s="18">
        <v>24</v>
      </c>
      <c r="AT37" s="19">
        <v>40</v>
      </c>
      <c r="AU37" s="18"/>
      <c r="AV37" s="19"/>
      <c r="AW37" s="20">
        <v>60</v>
      </c>
      <c r="AY37" s="18">
        <v>108</v>
      </c>
      <c r="AZ37" s="19">
        <v>62.068965517241381</v>
      </c>
      <c r="BA37" s="18">
        <v>66</v>
      </c>
      <c r="BB37" s="19">
        <v>37.931034482758619</v>
      </c>
      <c r="BC37" s="18"/>
      <c r="BD37" s="19"/>
      <c r="BE37" s="20">
        <v>174</v>
      </c>
      <c r="BG37" s="18">
        <v>64</v>
      </c>
      <c r="BH37" s="19">
        <v>60.952380952380956</v>
      </c>
      <c r="BI37" s="18">
        <v>41</v>
      </c>
      <c r="BJ37" s="19">
        <v>39.047619047619051</v>
      </c>
      <c r="BK37" s="18"/>
      <c r="BL37" s="19"/>
      <c r="BM37" s="20">
        <v>105</v>
      </c>
      <c r="BO37" s="18">
        <v>51</v>
      </c>
      <c r="BP37" s="19">
        <v>50.495049504950494</v>
      </c>
      <c r="BQ37" s="18">
        <v>50</v>
      </c>
      <c r="BR37" s="19">
        <v>49.504950495049506</v>
      </c>
      <c r="BS37" s="18"/>
      <c r="BT37" s="19"/>
      <c r="BU37" s="20">
        <v>101</v>
      </c>
      <c r="BW37" s="21" t="s">
        <v>31</v>
      </c>
      <c r="BX37" s="18">
        <v>30639</v>
      </c>
      <c r="BY37" s="19">
        <v>0.47455238213245771</v>
      </c>
      <c r="BZ37" s="18">
        <v>28733</v>
      </c>
      <c r="CA37" s="19">
        <v>0.44503128678520537</v>
      </c>
      <c r="CB37" s="18">
        <v>5192</v>
      </c>
      <c r="CC37" s="19">
        <v>8.0416331082336909E-2</v>
      </c>
      <c r="CD37" s="20">
        <v>64564</v>
      </c>
      <c r="CF37" s="18">
        <v>29408</v>
      </c>
      <c r="CG37" s="19">
        <v>46.210656987067679</v>
      </c>
      <c r="CH37" s="18">
        <v>32231</v>
      </c>
      <c r="CI37" s="19">
        <v>50.64661606876286</v>
      </c>
      <c r="CJ37" s="18">
        <v>2000</v>
      </c>
      <c r="CK37" s="19">
        <v>3.1427269441694556</v>
      </c>
      <c r="CL37" s="20">
        <v>63639</v>
      </c>
      <c r="CN37" s="18">
        <v>28549</v>
      </c>
      <c r="CO37" s="19">
        <v>64.751644363801319</v>
      </c>
      <c r="CP37" s="18">
        <v>15541</v>
      </c>
      <c r="CQ37" s="19">
        <v>35.248355636198689</v>
      </c>
      <c r="CR37" s="18"/>
      <c r="CS37" s="19"/>
      <c r="CT37" s="20">
        <v>44090</v>
      </c>
      <c r="CV37" s="18">
        <v>69719</v>
      </c>
      <c r="CW37" s="19">
        <v>64.453771413251488</v>
      </c>
      <c r="CX37" s="18">
        <v>38450</v>
      </c>
      <c r="CY37" s="19">
        <v>35.546228586748512</v>
      </c>
      <c r="CZ37" s="18"/>
      <c r="DA37" s="19"/>
      <c r="DB37" s="20">
        <v>108169</v>
      </c>
      <c r="DD37" s="18">
        <v>59525</v>
      </c>
      <c r="DE37" s="19">
        <v>64.381279946353445</v>
      </c>
      <c r="DF37" s="18">
        <v>32932</v>
      </c>
      <c r="DG37" s="19">
        <v>35.618720053646555</v>
      </c>
      <c r="DH37" s="18"/>
      <c r="DI37" s="19"/>
      <c r="DJ37" s="18">
        <v>92457</v>
      </c>
      <c r="DL37" s="18">
        <v>41468.39</v>
      </c>
      <c r="DM37" s="19">
        <v>68.032951079505182</v>
      </c>
      <c r="DN37" s="18">
        <v>19485</v>
      </c>
      <c r="DO37" s="19">
        <v>31.967048920494822</v>
      </c>
      <c r="DP37" s="18"/>
      <c r="DQ37" s="19"/>
      <c r="DR37" s="18">
        <v>60953.39</v>
      </c>
    </row>
    <row r="38" spans="1:122" s="6" customFormat="1" x14ac:dyDescent="0.2">
      <c r="A38" s="7">
        <v>97202</v>
      </c>
      <c r="B38" s="24" t="s">
        <v>32</v>
      </c>
      <c r="C38" s="5">
        <v>2</v>
      </c>
      <c r="D38" s="22">
        <f t="shared" si="34"/>
        <v>66.666666666666657</v>
      </c>
      <c r="E38" s="5">
        <v>1</v>
      </c>
      <c r="F38" s="22">
        <f t="shared" si="35"/>
        <v>33.333333333333329</v>
      </c>
      <c r="G38" s="5">
        <v>0</v>
      </c>
      <c r="H38" s="22">
        <f t="shared" ref="H38" si="52">(G38/$I38)*100</f>
        <v>0</v>
      </c>
      <c r="I38" s="23">
        <v>3</v>
      </c>
      <c r="K38" s="5">
        <v>3</v>
      </c>
      <c r="L38" s="22">
        <f t="shared" si="30"/>
        <v>60</v>
      </c>
      <c r="M38" s="5">
        <v>1</v>
      </c>
      <c r="N38" s="22">
        <f t="shared" si="31"/>
        <v>20</v>
      </c>
      <c r="O38" s="5">
        <v>1</v>
      </c>
      <c r="P38" s="22">
        <f t="shared" si="32"/>
        <v>20</v>
      </c>
      <c r="Q38" s="23">
        <v>5</v>
      </c>
      <c r="S38" s="5">
        <v>0</v>
      </c>
      <c r="T38" s="22">
        <f t="shared" si="37"/>
        <v>0</v>
      </c>
      <c r="U38" s="5">
        <v>2</v>
      </c>
      <c r="V38" s="22">
        <f t="shared" si="38"/>
        <v>50</v>
      </c>
      <c r="W38" s="5">
        <v>2</v>
      </c>
      <c r="X38" s="22">
        <f t="shared" si="39"/>
        <v>50</v>
      </c>
      <c r="Y38" s="23">
        <v>4</v>
      </c>
      <c r="AA38" s="5">
        <v>0</v>
      </c>
      <c r="AB38" s="22">
        <v>0</v>
      </c>
      <c r="AC38" s="5">
        <v>0</v>
      </c>
      <c r="AD38" s="22">
        <v>0</v>
      </c>
      <c r="AE38" s="5">
        <v>1</v>
      </c>
      <c r="AF38" s="22">
        <v>100</v>
      </c>
      <c r="AG38" s="23">
        <v>1</v>
      </c>
      <c r="AI38" s="5">
        <v>1</v>
      </c>
      <c r="AJ38" s="22">
        <v>100</v>
      </c>
      <c r="AK38" s="5">
        <v>0</v>
      </c>
      <c r="AL38" s="22">
        <v>0</v>
      </c>
      <c r="AM38" s="5">
        <v>0</v>
      </c>
      <c r="AN38" s="22">
        <v>0</v>
      </c>
      <c r="AO38" s="23">
        <v>1</v>
      </c>
      <c r="AQ38" s="5"/>
      <c r="AR38" s="22"/>
      <c r="AS38" s="5"/>
      <c r="AT38" s="22"/>
      <c r="AU38" s="5"/>
      <c r="AV38" s="22"/>
      <c r="AW38" s="23">
        <v>0</v>
      </c>
      <c r="AY38" s="5">
        <v>1</v>
      </c>
      <c r="AZ38" s="22">
        <v>50</v>
      </c>
      <c r="BA38" s="5">
        <v>1</v>
      </c>
      <c r="BB38" s="22">
        <v>50</v>
      </c>
      <c r="BC38" s="5"/>
      <c r="BD38" s="22"/>
      <c r="BE38" s="23">
        <v>2</v>
      </c>
      <c r="BG38" s="5">
        <v>1</v>
      </c>
      <c r="BH38" s="22">
        <v>25</v>
      </c>
      <c r="BI38" s="5">
        <v>3</v>
      </c>
      <c r="BJ38" s="22">
        <v>75</v>
      </c>
      <c r="BK38" s="5"/>
      <c r="BL38" s="22"/>
      <c r="BM38" s="23">
        <v>4</v>
      </c>
      <c r="BO38" s="5">
        <v>3</v>
      </c>
      <c r="BP38" s="22">
        <v>75</v>
      </c>
      <c r="BQ38" s="5">
        <v>1</v>
      </c>
      <c r="BR38" s="22">
        <v>25</v>
      </c>
      <c r="BS38" s="5"/>
      <c r="BT38" s="22"/>
      <c r="BU38" s="23">
        <v>4</v>
      </c>
      <c r="BW38" s="24" t="s">
        <v>32</v>
      </c>
      <c r="BX38" s="5">
        <v>0</v>
      </c>
      <c r="BY38" s="22">
        <v>0</v>
      </c>
      <c r="BZ38" s="5">
        <v>500</v>
      </c>
      <c r="CA38" s="22">
        <v>1</v>
      </c>
      <c r="CB38" s="5">
        <v>0</v>
      </c>
      <c r="CC38" s="22">
        <v>0</v>
      </c>
      <c r="CD38" s="23">
        <v>500</v>
      </c>
      <c r="CF38" s="5">
        <v>1120</v>
      </c>
      <c r="CG38" s="22">
        <v>100</v>
      </c>
      <c r="CH38" s="5">
        <v>0</v>
      </c>
      <c r="CI38" s="22">
        <v>0</v>
      </c>
      <c r="CJ38" s="5">
        <v>0</v>
      </c>
      <c r="CK38" s="22">
        <v>0</v>
      </c>
      <c r="CL38" s="23">
        <v>1120</v>
      </c>
      <c r="CN38" s="5"/>
      <c r="CO38" s="22"/>
      <c r="CP38" s="5"/>
      <c r="CQ38" s="22"/>
      <c r="CR38" s="5"/>
      <c r="CS38" s="22"/>
      <c r="CT38" s="23">
        <v>0</v>
      </c>
      <c r="CV38" s="5">
        <v>450</v>
      </c>
      <c r="CW38" s="22">
        <v>60</v>
      </c>
      <c r="CX38" s="5">
        <v>300</v>
      </c>
      <c r="CY38" s="22">
        <v>40</v>
      </c>
      <c r="CZ38" s="5"/>
      <c r="DA38" s="22"/>
      <c r="DB38" s="23">
        <v>750</v>
      </c>
      <c r="DD38" s="5">
        <v>1000</v>
      </c>
      <c r="DE38" s="22">
        <v>53.475935828877006</v>
      </c>
      <c r="DF38" s="5">
        <v>870</v>
      </c>
      <c r="DG38" s="22">
        <v>46.524064171122994</v>
      </c>
      <c r="DH38" s="5"/>
      <c r="DI38" s="22"/>
      <c r="DJ38" s="5">
        <v>1870</v>
      </c>
      <c r="DL38" s="5">
        <v>2152</v>
      </c>
      <c r="DM38" s="22">
        <v>85.668789808917197</v>
      </c>
      <c r="DN38" s="5">
        <v>360</v>
      </c>
      <c r="DO38" s="22">
        <v>14.331210191082802</v>
      </c>
      <c r="DP38" s="5"/>
      <c r="DQ38" s="22"/>
      <c r="DR38" s="5">
        <v>2512</v>
      </c>
    </row>
    <row r="39" spans="1:122" s="6" customFormat="1" x14ac:dyDescent="0.2">
      <c r="A39" s="7">
        <v>97206</v>
      </c>
      <c r="B39" s="24" t="s">
        <v>33</v>
      </c>
      <c r="C39" s="5">
        <v>13</v>
      </c>
      <c r="D39" s="22">
        <f t="shared" si="34"/>
        <v>61.904761904761905</v>
      </c>
      <c r="E39" s="5">
        <v>5</v>
      </c>
      <c r="F39" s="22">
        <f t="shared" si="35"/>
        <v>23.809523809523807</v>
      </c>
      <c r="G39" s="5">
        <v>3</v>
      </c>
      <c r="H39" s="22">
        <f t="shared" ref="H39" si="53">(G39/$I39)*100</f>
        <v>14.285714285714285</v>
      </c>
      <c r="I39" s="23">
        <v>21</v>
      </c>
      <c r="K39" s="5">
        <v>4</v>
      </c>
      <c r="L39" s="22">
        <f t="shared" si="30"/>
        <v>66.666666666666657</v>
      </c>
      <c r="M39" s="5">
        <v>1</v>
      </c>
      <c r="N39" s="22">
        <f t="shared" si="31"/>
        <v>16.666666666666664</v>
      </c>
      <c r="O39" s="5">
        <v>1</v>
      </c>
      <c r="P39" s="22">
        <f t="shared" si="32"/>
        <v>16.666666666666664</v>
      </c>
      <c r="Q39" s="23">
        <v>6</v>
      </c>
      <c r="S39" s="5">
        <v>6</v>
      </c>
      <c r="T39" s="22">
        <f t="shared" si="37"/>
        <v>54.54545454545454</v>
      </c>
      <c r="U39" s="5">
        <v>4</v>
      </c>
      <c r="V39" s="22">
        <f t="shared" si="38"/>
        <v>36.363636363636367</v>
      </c>
      <c r="W39" s="5">
        <v>1</v>
      </c>
      <c r="X39" s="22">
        <f t="shared" si="39"/>
        <v>9.0909090909090917</v>
      </c>
      <c r="Y39" s="23">
        <v>11</v>
      </c>
      <c r="AA39" s="5">
        <v>3</v>
      </c>
      <c r="AB39" s="22">
        <v>27.27272727272727</v>
      </c>
      <c r="AC39" s="5">
        <v>4</v>
      </c>
      <c r="AD39" s="22">
        <v>36.363636363636367</v>
      </c>
      <c r="AE39" s="5">
        <v>4</v>
      </c>
      <c r="AF39" s="22">
        <v>36.363636363636367</v>
      </c>
      <c r="AG39" s="23">
        <v>11</v>
      </c>
      <c r="AI39" s="5">
        <v>2</v>
      </c>
      <c r="AJ39" s="22">
        <v>40</v>
      </c>
      <c r="AK39" s="5">
        <v>1</v>
      </c>
      <c r="AL39" s="22">
        <v>20</v>
      </c>
      <c r="AM39" s="5">
        <v>2</v>
      </c>
      <c r="AN39" s="22">
        <v>40</v>
      </c>
      <c r="AO39" s="23">
        <v>5</v>
      </c>
      <c r="AQ39" s="5">
        <v>1</v>
      </c>
      <c r="AR39" s="22">
        <v>100</v>
      </c>
      <c r="AS39" s="5">
        <v>0</v>
      </c>
      <c r="AT39" s="22">
        <v>0</v>
      </c>
      <c r="AU39" s="5"/>
      <c r="AV39" s="22"/>
      <c r="AW39" s="23">
        <v>1</v>
      </c>
      <c r="AY39" s="5">
        <v>8</v>
      </c>
      <c r="AZ39" s="22">
        <v>57.142857142857139</v>
      </c>
      <c r="BA39" s="5">
        <v>6</v>
      </c>
      <c r="BB39" s="22">
        <v>42.857142857142854</v>
      </c>
      <c r="BC39" s="5"/>
      <c r="BD39" s="22"/>
      <c r="BE39" s="23">
        <v>14</v>
      </c>
      <c r="BG39" s="5">
        <v>3</v>
      </c>
      <c r="BH39" s="22">
        <v>33.333333333333329</v>
      </c>
      <c r="BI39" s="5">
        <v>6</v>
      </c>
      <c r="BJ39" s="22">
        <v>66.666666666666657</v>
      </c>
      <c r="BK39" s="5"/>
      <c r="BL39" s="22"/>
      <c r="BM39" s="23">
        <v>9</v>
      </c>
      <c r="BO39" s="5">
        <v>7</v>
      </c>
      <c r="BP39" s="22">
        <v>63.636363636363633</v>
      </c>
      <c r="BQ39" s="5">
        <v>4</v>
      </c>
      <c r="BR39" s="22">
        <v>36.363636363636367</v>
      </c>
      <c r="BS39" s="5"/>
      <c r="BT39" s="22"/>
      <c r="BU39" s="23">
        <v>11</v>
      </c>
      <c r="BW39" s="24" t="s">
        <v>33</v>
      </c>
      <c r="BX39" s="5">
        <v>1597</v>
      </c>
      <c r="BY39" s="22">
        <v>0.17177584166935569</v>
      </c>
      <c r="BZ39" s="5">
        <v>5900</v>
      </c>
      <c r="CA39" s="22">
        <v>0.63461331612348071</v>
      </c>
      <c r="CB39" s="5">
        <v>1800</v>
      </c>
      <c r="CC39" s="22">
        <v>0.1936108422071636</v>
      </c>
      <c r="CD39" s="23">
        <v>9297</v>
      </c>
      <c r="CF39" s="5">
        <v>1010</v>
      </c>
      <c r="CG39" s="22">
        <v>38.697318007662837</v>
      </c>
      <c r="CH39" s="5">
        <v>900</v>
      </c>
      <c r="CI39" s="22">
        <v>34.482758620689658</v>
      </c>
      <c r="CJ39" s="5">
        <v>700</v>
      </c>
      <c r="CK39" s="22">
        <v>26.819923371647509</v>
      </c>
      <c r="CL39" s="23">
        <v>2610</v>
      </c>
      <c r="CN39" s="5">
        <v>500</v>
      </c>
      <c r="CO39" s="22">
        <v>100</v>
      </c>
      <c r="CP39" s="5">
        <v>0</v>
      </c>
      <c r="CQ39" s="22">
        <v>0</v>
      </c>
      <c r="CR39" s="5"/>
      <c r="CS39" s="22"/>
      <c r="CT39" s="23">
        <v>500</v>
      </c>
      <c r="CV39" s="5">
        <v>5374</v>
      </c>
      <c r="CW39" s="22">
        <v>64.92690588377431</v>
      </c>
      <c r="CX39" s="5">
        <v>2903</v>
      </c>
      <c r="CY39" s="22">
        <v>35.073094116225683</v>
      </c>
      <c r="CZ39" s="5"/>
      <c r="DA39" s="22"/>
      <c r="DB39" s="23">
        <v>8277</v>
      </c>
      <c r="DD39" s="5">
        <v>2360</v>
      </c>
      <c r="DE39" s="22">
        <v>42.06023881661023</v>
      </c>
      <c r="DF39" s="5">
        <v>3251</v>
      </c>
      <c r="DG39" s="22">
        <v>57.93976118338977</v>
      </c>
      <c r="DH39" s="5"/>
      <c r="DI39" s="22"/>
      <c r="DJ39" s="5">
        <v>5611</v>
      </c>
      <c r="DL39" s="5">
        <v>5937</v>
      </c>
      <c r="DM39" s="22">
        <v>68.57241857241857</v>
      </c>
      <c r="DN39" s="5">
        <v>2721</v>
      </c>
      <c r="DO39" s="22">
        <v>31.42758142758143</v>
      </c>
      <c r="DP39" s="5"/>
      <c r="DQ39" s="22"/>
      <c r="DR39" s="5">
        <v>8658</v>
      </c>
    </row>
    <row r="40" spans="1:122" s="6" customFormat="1" x14ac:dyDescent="0.2">
      <c r="A40" s="7">
        <v>97207</v>
      </c>
      <c r="B40" s="24" t="s">
        <v>34</v>
      </c>
      <c r="C40" s="5">
        <v>41</v>
      </c>
      <c r="D40" s="22">
        <f t="shared" si="34"/>
        <v>73.214285714285708</v>
      </c>
      <c r="E40" s="5">
        <v>9</v>
      </c>
      <c r="F40" s="22">
        <f t="shared" si="35"/>
        <v>16.071428571428573</v>
      </c>
      <c r="G40" s="5">
        <v>6</v>
      </c>
      <c r="H40" s="22">
        <f t="shared" ref="H40" si="54">(G40/$I40)*100</f>
        <v>10.714285714285714</v>
      </c>
      <c r="I40" s="23">
        <v>56</v>
      </c>
      <c r="K40" s="5">
        <v>24</v>
      </c>
      <c r="L40" s="22">
        <f t="shared" si="30"/>
        <v>66.666666666666657</v>
      </c>
      <c r="M40" s="5">
        <v>5</v>
      </c>
      <c r="N40" s="22">
        <f t="shared" si="31"/>
        <v>13.888888888888889</v>
      </c>
      <c r="O40" s="5">
        <v>7</v>
      </c>
      <c r="P40" s="22">
        <f t="shared" si="32"/>
        <v>19.444444444444446</v>
      </c>
      <c r="Q40" s="23">
        <v>36</v>
      </c>
      <c r="S40" s="5">
        <v>34</v>
      </c>
      <c r="T40" s="22">
        <f t="shared" si="37"/>
        <v>66.666666666666657</v>
      </c>
      <c r="U40" s="5">
        <v>8</v>
      </c>
      <c r="V40" s="22">
        <f t="shared" si="38"/>
        <v>15.686274509803921</v>
      </c>
      <c r="W40" s="5">
        <v>9</v>
      </c>
      <c r="X40" s="22">
        <f t="shared" si="39"/>
        <v>17.647058823529413</v>
      </c>
      <c r="Y40" s="23">
        <v>51</v>
      </c>
      <c r="AA40" s="5">
        <v>14</v>
      </c>
      <c r="AB40" s="22">
        <v>50</v>
      </c>
      <c r="AC40" s="5">
        <v>7</v>
      </c>
      <c r="AD40" s="22">
        <v>25</v>
      </c>
      <c r="AE40" s="5">
        <v>7</v>
      </c>
      <c r="AF40" s="22">
        <v>25</v>
      </c>
      <c r="AG40" s="23">
        <v>28</v>
      </c>
      <c r="AI40" s="5">
        <v>19</v>
      </c>
      <c r="AJ40" s="22">
        <v>65.517241379310349</v>
      </c>
      <c r="AK40" s="5">
        <v>6</v>
      </c>
      <c r="AL40" s="22">
        <v>20.689655172413794</v>
      </c>
      <c r="AM40" s="5">
        <v>4</v>
      </c>
      <c r="AN40" s="22">
        <v>13.793103448275861</v>
      </c>
      <c r="AO40" s="23">
        <v>29</v>
      </c>
      <c r="AQ40" s="5">
        <v>8</v>
      </c>
      <c r="AR40" s="22">
        <v>53.333333333333336</v>
      </c>
      <c r="AS40" s="5">
        <v>7</v>
      </c>
      <c r="AT40" s="22">
        <v>46.666666666666664</v>
      </c>
      <c r="AU40" s="5"/>
      <c r="AV40" s="22"/>
      <c r="AW40" s="23">
        <v>15</v>
      </c>
      <c r="AY40" s="5">
        <v>16</v>
      </c>
      <c r="AZ40" s="22">
        <v>38.095238095238095</v>
      </c>
      <c r="BA40" s="5">
        <v>26</v>
      </c>
      <c r="BB40" s="22">
        <v>61.904761904761905</v>
      </c>
      <c r="BC40" s="5"/>
      <c r="BD40" s="22"/>
      <c r="BE40" s="23">
        <v>42</v>
      </c>
      <c r="BG40" s="5">
        <v>10</v>
      </c>
      <c r="BH40" s="22">
        <v>35.714285714285715</v>
      </c>
      <c r="BI40" s="5">
        <v>18</v>
      </c>
      <c r="BJ40" s="22">
        <v>64.285714285714292</v>
      </c>
      <c r="BK40" s="5"/>
      <c r="BL40" s="22"/>
      <c r="BM40" s="23">
        <v>28</v>
      </c>
      <c r="BO40" s="5">
        <v>15</v>
      </c>
      <c r="BP40" s="22">
        <v>30.612244897959183</v>
      </c>
      <c r="BQ40" s="5">
        <v>34</v>
      </c>
      <c r="BR40" s="22">
        <v>69.387755102040813</v>
      </c>
      <c r="BS40" s="5"/>
      <c r="BT40" s="22"/>
      <c r="BU40" s="23">
        <v>49</v>
      </c>
      <c r="BW40" s="24" t="s">
        <v>34</v>
      </c>
      <c r="BX40" s="5">
        <v>11483</v>
      </c>
      <c r="BY40" s="22">
        <v>0.48197271773347322</v>
      </c>
      <c r="BZ40" s="5">
        <v>9792</v>
      </c>
      <c r="CA40" s="22">
        <v>0.41099685204616998</v>
      </c>
      <c r="CB40" s="5">
        <v>2550</v>
      </c>
      <c r="CC40" s="22">
        <v>0.10703043022035677</v>
      </c>
      <c r="CD40" s="23">
        <v>23825</v>
      </c>
      <c r="CF40" s="5">
        <v>13395</v>
      </c>
      <c r="CG40" s="22">
        <v>69.882095158597664</v>
      </c>
      <c r="CH40" s="5">
        <v>4867</v>
      </c>
      <c r="CI40" s="22">
        <v>25.391277128547578</v>
      </c>
      <c r="CJ40" s="5">
        <v>906</v>
      </c>
      <c r="CK40" s="22">
        <v>4.726627712854758</v>
      </c>
      <c r="CL40" s="23">
        <v>19168</v>
      </c>
      <c r="CN40" s="5">
        <v>7322</v>
      </c>
      <c r="CO40" s="22">
        <v>50.312650312650305</v>
      </c>
      <c r="CP40" s="5">
        <v>7231</v>
      </c>
      <c r="CQ40" s="22">
        <v>49.687349687349688</v>
      </c>
      <c r="CR40" s="5"/>
      <c r="CS40" s="22"/>
      <c r="CT40" s="23">
        <v>14553</v>
      </c>
      <c r="CV40" s="5">
        <v>10849</v>
      </c>
      <c r="CW40" s="22">
        <v>36.136832989141297</v>
      </c>
      <c r="CX40" s="5">
        <v>19173</v>
      </c>
      <c r="CY40" s="22">
        <v>63.863167010858703</v>
      </c>
      <c r="CZ40" s="5"/>
      <c r="DA40" s="22"/>
      <c r="DB40" s="23">
        <v>30022</v>
      </c>
      <c r="DD40" s="5">
        <v>10392</v>
      </c>
      <c r="DE40" s="22">
        <v>48.958824083670969</v>
      </c>
      <c r="DF40" s="5">
        <v>10834</v>
      </c>
      <c r="DG40" s="22">
        <v>51.041175916329031</v>
      </c>
      <c r="DH40" s="5"/>
      <c r="DI40" s="22"/>
      <c r="DJ40" s="5">
        <v>21226</v>
      </c>
      <c r="DL40" s="5">
        <v>13191</v>
      </c>
      <c r="DM40" s="22">
        <v>46.891796583948079</v>
      </c>
      <c r="DN40" s="5">
        <v>14939.72</v>
      </c>
      <c r="DO40" s="22">
        <v>53.108203416051914</v>
      </c>
      <c r="DP40" s="5"/>
      <c r="DQ40" s="22"/>
      <c r="DR40" s="5">
        <v>28130.720000000001</v>
      </c>
    </row>
    <row r="41" spans="1:122" s="6" customFormat="1" x14ac:dyDescent="0.2">
      <c r="A41" s="7">
        <v>97221</v>
      </c>
      <c r="B41" s="24" t="s">
        <v>35</v>
      </c>
      <c r="C41" s="5">
        <v>44</v>
      </c>
      <c r="D41" s="22">
        <f t="shared" si="34"/>
        <v>78.571428571428569</v>
      </c>
      <c r="E41" s="5">
        <v>8</v>
      </c>
      <c r="F41" s="22">
        <f t="shared" si="35"/>
        <v>14.285714285714285</v>
      </c>
      <c r="G41" s="5">
        <v>4</v>
      </c>
      <c r="H41" s="22">
        <f t="shared" ref="H41" si="55">(G41/$I41)*100</f>
        <v>7.1428571428571423</v>
      </c>
      <c r="I41" s="23">
        <v>56</v>
      </c>
      <c r="K41" s="5">
        <v>60</v>
      </c>
      <c r="L41" s="22">
        <f t="shared" si="30"/>
        <v>83.333333333333343</v>
      </c>
      <c r="M41" s="5">
        <v>8</v>
      </c>
      <c r="N41" s="22">
        <f t="shared" si="31"/>
        <v>11.111111111111111</v>
      </c>
      <c r="O41" s="5">
        <v>4</v>
      </c>
      <c r="P41" s="22">
        <f t="shared" si="32"/>
        <v>5.5555555555555554</v>
      </c>
      <c r="Q41" s="23">
        <v>72</v>
      </c>
      <c r="S41" s="5">
        <v>47</v>
      </c>
      <c r="T41" s="22">
        <f t="shared" si="37"/>
        <v>64.38356164383562</v>
      </c>
      <c r="U41" s="5">
        <v>17</v>
      </c>
      <c r="V41" s="22">
        <f t="shared" si="38"/>
        <v>23.287671232876711</v>
      </c>
      <c r="W41" s="5">
        <v>9</v>
      </c>
      <c r="X41" s="22">
        <f t="shared" si="39"/>
        <v>12.328767123287671</v>
      </c>
      <c r="Y41" s="23">
        <v>73</v>
      </c>
      <c r="AA41" s="5">
        <v>24</v>
      </c>
      <c r="AB41" s="22">
        <v>44.444444444444443</v>
      </c>
      <c r="AC41" s="5">
        <v>24</v>
      </c>
      <c r="AD41" s="22">
        <v>44.444444444444443</v>
      </c>
      <c r="AE41" s="5">
        <v>6</v>
      </c>
      <c r="AF41" s="22">
        <v>11.111111111111111</v>
      </c>
      <c r="AG41" s="23">
        <v>54</v>
      </c>
      <c r="AI41" s="5">
        <v>22</v>
      </c>
      <c r="AJ41" s="22">
        <v>50</v>
      </c>
      <c r="AK41" s="5">
        <v>21</v>
      </c>
      <c r="AL41" s="22">
        <v>47.727272727272727</v>
      </c>
      <c r="AM41" s="5">
        <v>1</v>
      </c>
      <c r="AN41" s="22">
        <v>2.2727272727272729</v>
      </c>
      <c r="AO41" s="23">
        <v>44</v>
      </c>
      <c r="AQ41" s="5">
        <v>21</v>
      </c>
      <c r="AR41" s="22">
        <v>53.846153846153847</v>
      </c>
      <c r="AS41" s="5">
        <v>18</v>
      </c>
      <c r="AT41" s="22">
        <v>46.153846153846153</v>
      </c>
      <c r="AU41" s="5"/>
      <c r="AV41" s="22"/>
      <c r="AW41" s="23">
        <v>39</v>
      </c>
      <c r="AY41" s="5">
        <v>13</v>
      </c>
      <c r="AZ41" s="22">
        <v>25.490196078431371</v>
      </c>
      <c r="BA41" s="5">
        <v>38</v>
      </c>
      <c r="BB41" s="22">
        <v>74.509803921568633</v>
      </c>
      <c r="BC41" s="5"/>
      <c r="BD41" s="22"/>
      <c r="BE41" s="23">
        <v>51</v>
      </c>
      <c r="BG41" s="5">
        <v>32</v>
      </c>
      <c r="BH41" s="22">
        <v>45.714285714285715</v>
      </c>
      <c r="BI41" s="5">
        <v>38</v>
      </c>
      <c r="BJ41" s="22">
        <v>54.285714285714285</v>
      </c>
      <c r="BK41" s="5"/>
      <c r="BL41" s="22"/>
      <c r="BM41" s="23">
        <v>70</v>
      </c>
      <c r="BO41" s="5">
        <v>22</v>
      </c>
      <c r="BP41" s="22">
        <v>31.884057971014489</v>
      </c>
      <c r="BQ41" s="5">
        <v>47</v>
      </c>
      <c r="BR41" s="22">
        <v>68.115942028985515</v>
      </c>
      <c r="BS41" s="5"/>
      <c r="BT41" s="22"/>
      <c r="BU41" s="23">
        <v>69</v>
      </c>
      <c r="BW41" s="24" t="s">
        <v>35</v>
      </c>
      <c r="BX41" s="5">
        <v>21866</v>
      </c>
      <c r="BY41" s="22">
        <v>0.43222835003656923</v>
      </c>
      <c r="BZ41" s="5">
        <v>27044</v>
      </c>
      <c r="CA41" s="22">
        <v>0.53458261677439756</v>
      </c>
      <c r="CB41" s="5">
        <v>1679</v>
      </c>
      <c r="CC41" s="22">
        <v>3.3189033189033192E-2</v>
      </c>
      <c r="CD41" s="23">
        <v>50589</v>
      </c>
      <c r="CF41" s="5">
        <v>21205</v>
      </c>
      <c r="CG41" s="22">
        <v>45.575687235368711</v>
      </c>
      <c r="CH41" s="5">
        <v>23516</v>
      </c>
      <c r="CI41" s="22">
        <v>50.542695639091285</v>
      </c>
      <c r="CJ41" s="5">
        <v>1806</v>
      </c>
      <c r="CK41" s="22">
        <v>3.8816171255400094</v>
      </c>
      <c r="CL41" s="23">
        <v>46527</v>
      </c>
      <c r="CN41" s="5">
        <v>20335</v>
      </c>
      <c r="CO41" s="22">
        <v>57.283303755035355</v>
      </c>
      <c r="CP41" s="5">
        <v>15164</v>
      </c>
      <c r="CQ41" s="22">
        <v>42.716696244964645</v>
      </c>
      <c r="CR41" s="5"/>
      <c r="CS41" s="22"/>
      <c r="CT41" s="23">
        <v>35499</v>
      </c>
      <c r="CV41" s="5">
        <v>8516</v>
      </c>
      <c r="CW41" s="22">
        <v>21.643327318474089</v>
      </c>
      <c r="CX41" s="5">
        <v>30831</v>
      </c>
      <c r="CY41" s="22">
        <v>78.356672681525907</v>
      </c>
      <c r="CZ41" s="5"/>
      <c r="DA41" s="22"/>
      <c r="DB41" s="23">
        <v>39347</v>
      </c>
      <c r="DD41" s="5">
        <v>27722</v>
      </c>
      <c r="DE41" s="22">
        <v>50.336825667750077</v>
      </c>
      <c r="DF41" s="5">
        <v>27351</v>
      </c>
      <c r="DG41" s="22">
        <v>49.663174332249923</v>
      </c>
      <c r="DH41" s="5"/>
      <c r="DI41" s="22"/>
      <c r="DJ41" s="5">
        <v>55073</v>
      </c>
      <c r="DL41" s="5">
        <v>17795</v>
      </c>
      <c r="DM41" s="22">
        <v>41.096048590101844</v>
      </c>
      <c r="DN41" s="5">
        <v>25506</v>
      </c>
      <c r="DO41" s="22">
        <v>58.903951409898156</v>
      </c>
      <c r="DP41" s="5"/>
      <c r="DQ41" s="22"/>
      <c r="DR41" s="5">
        <v>43301</v>
      </c>
    </row>
    <row r="42" spans="1:122" s="6" customFormat="1" x14ac:dyDescent="0.2">
      <c r="A42" s="7">
        <v>97227</v>
      </c>
      <c r="B42" s="24" t="s">
        <v>36</v>
      </c>
      <c r="C42" s="5">
        <v>29</v>
      </c>
      <c r="D42" s="22">
        <f t="shared" si="34"/>
        <v>78.378378378378372</v>
      </c>
      <c r="E42" s="5">
        <v>4</v>
      </c>
      <c r="F42" s="22">
        <f t="shared" si="35"/>
        <v>10.810810810810811</v>
      </c>
      <c r="G42" s="5">
        <v>4</v>
      </c>
      <c r="H42" s="22">
        <f t="shared" ref="H42" si="56">(G42/$I42)*100</f>
        <v>10.810810810810811</v>
      </c>
      <c r="I42" s="23">
        <v>37</v>
      </c>
      <c r="K42" s="5">
        <v>28</v>
      </c>
      <c r="L42" s="22">
        <f t="shared" si="30"/>
        <v>73.68421052631578</v>
      </c>
      <c r="M42" s="5">
        <v>4</v>
      </c>
      <c r="N42" s="22">
        <f t="shared" si="31"/>
        <v>10.526315789473683</v>
      </c>
      <c r="O42" s="5">
        <v>6</v>
      </c>
      <c r="P42" s="22">
        <f t="shared" si="32"/>
        <v>15.789473684210526</v>
      </c>
      <c r="Q42" s="23">
        <v>38</v>
      </c>
      <c r="S42" s="5">
        <v>13</v>
      </c>
      <c r="T42" s="22">
        <f t="shared" si="37"/>
        <v>61.904761904761905</v>
      </c>
      <c r="U42" s="5">
        <v>4</v>
      </c>
      <c r="V42" s="22">
        <f t="shared" si="38"/>
        <v>19.047619047619047</v>
      </c>
      <c r="W42" s="5">
        <v>4</v>
      </c>
      <c r="X42" s="22">
        <f t="shared" si="39"/>
        <v>19.047619047619047</v>
      </c>
      <c r="Y42" s="23">
        <v>21</v>
      </c>
      <c r="AA42" s="5">
        <v>12</v>
      </c>
      <c r="AB42" s="22">
        <v>50</v>
      </c>
      <c r="AC42" s="5">
        <v>9</v>
      </c>
      <c r="AD42" s="22">
        <v>37.5</v>
      </c>
      <c r="AE42" s="5">
        <v>3</v>
      </c>
      <c r="AF42" s="22">
        <v>12.5</v>
      </c>
      <c r="AG42" s="23">
        <v>24</v>
      </c>
      <c r="AI42" s="5">
        <v>3</v>
      </c>
      <c r="AJ42" s="22">
        <v>23.076923076923077</v>
      </c>
      <c r="AK42" s="5">
        <v>10</v>
      </c>
      <c r="AL42" s="22">
        <v>76.923076923076934</v>
      </c>
      <c r="AM42" s="5">
        <v>0</v>
      </c>
      <c r="AN42" s="22">
        <v>0</v>
      </c>
      <c r="AO42" s="23">
        <v>13</v>
      </c>
      <c r="AQ42" s="5">
        <v>8</v>
      </c>
      <c r="AR42" s="22">
        <v>57.142857142857139</v>
      </c>
      <c r="AS42" s="5">
        <v>6</v>
      </c>
      <c r="AT42" s="22">
        <v>42.857142857142854</v>
      </c>
      <c r="AU42" s="5"/>
      <c r="AV42" s="22"/>
      <c r="AW42" s="23">
        <v>14</v>
      </c>
      <c r="AY42" s="5">
        <v>11</v>
      </c>
      <c r="AZ42" s="22">
        <v>39.285714285714285</v>
      </c>
      <c r="BA42" s="5">
        <v>17</v>
      </c>
      <c r="BB42" s="22">
        <v>60.714285714285708</v>
      </c>
      <c r="BC42" s="5"/>
      <c r="BD42" s="22"/>
      <c r="BE42" s="23">
        <v>28</v>
      </c>
      <c r="BG42" s="5">
        <v>6</v>
      </c>
      <c r="BH42" s="22">
        <v>42.857142857142854</v>
      </c>
      <c r="BI42" s="5">
        <v>8</v>
      </c>
      <c r="BJ42" s="22">
        <v>57.142857142857139</v>
      </c>
      <c r="BK42" s="5"/>
      <c r="BL42" s="22"/>
      <c r="BM42" s="23">
        <v>14</v>
      </c>
      <c r="BO42" s="5">
        <v>13</v>
      </c>
      <c r="BP42" s="22">
        <v>56.521739130434781</v>
      </c>
      <c r="BQ42" s="5">
        <v>10</v>
      </c>
      <c r="BR42" s="22">
        <v>43.478260869565219</v>
      </c>
      <c r="BS42" s="5"/>
      <c r="BT42" s="22"/>
      <c r="BU42" s="23">
        <v>23</v>
      </c>
      <c r="BW42" s="24" t="s">
        <v>36</v>
      </c>
      <c r="BX42" s="5">
        <v>7819</v>
      </c>
      <c r="BY42" s="22">
        <v>0.44363120567375885</v>
      </c>
      <c r="BZ42" s="5">
        <v>8928</v>
      </c>
      <c r="CA42" s="22">
        <v>0.50655319148936173</v>
      </c>
      <c r="CB42" s="5">
        <v>878</v>
      </c>
      <c r="CC42" s="22">
        <v>4.9815602836879434E-2</v>
      </c>
      <c r="CD42" s="23">
        <v>17625</v>
      </c>
      <c r="CF42" s="5">
        <v>3958</v>
      </c>
      <c r="CG42" s="22">
        <v>24.844642520871258</v>
      </c>
      <c r="CH42" s="5">
        <v>11223</v>
      </c>
      <c r="CI42" s="22">
        <v>70.447555081288058</v>
      </c>
      <c r="CJ42" s="5">
        <v>750</v>
      </c>
      <c r="CK42" s="22">
        <v>4.7078023978406875</v>
      </c>
      <c r="CL42" s="23">
        <v>15931</v>
      </c>
      <c r="CN42" s="5">
        <v>4874</v>
      </c>
      <c r="CO42" s="22">
        <v>65.212737489965207</v>
      </c>
      <c r="CP42" s="5">
        <v>2600</v>
      </c>
      <c r="CQ42" s="22">
        <v>34.787262510034786</v>
      </c>
      <c r="CR42" s="5"/>
      <c r="CS42" s="22"/>
      <c r="CT42" s="23">
        <v>7474</v>
      </c>
      <c r="CV42" s="5">
        <v>8406</v>
      </c>
      <c r="CW42" s="22">
        <v>41.115187087307412</v>
      </c>
      <c r="CX42" s="5">
        <v>12039</v>
      </c>
      <c r="CY42" s="22">
        <v>58.884812912692588</v>
      </c>
      <c r="CZ42" s="5"/>
      <c r="DA42" s="22"/>
      <c r="DB42" s="23">
        <v>20445</v>
      </c>
      <c r="DD42" s="5">
        <v>5150</v>
      </c>
      <c r="DE42" s="22">
        <v>38.783040891633405</v>
      </c>
      <c r="DF42" s="5">
        <v>8129</v>
      </c>
      <c r="DG42" s="22">
        <v>61.216959108366595</v>
      </c>
      <c r="DH42" s="5"/>
      <c r="DI42" s="22"/>
      <c r="DJ42" s="5">
        <v>13279</v>
      </c>
      <c r="DL42" s="5">
        <v>10757</v>
      </c>
      <c r="DM42" s="22">
        <v>69.422394320748623</v>
      </c>
      <c r="DN42" s="5">
        <v>4738</v>
      </c>
      <c r="DO42" s="22">
        <v>30.577605679251374</v>
      </c>
      <c r="DP42" s="5"/>
      <c r="DQ42" s="22"/>
      <c r="DR42" s="5">
        <v>15495</v>
      </c>
    </row>
    <row r="43" spans="1:122" s="6" customFormat="1" x14ac:dyDescent="0.2">
      <c r="A43" s="7">
        <v>97223</v>
      </c>
      <c r="B43" s="24" t="s">
        <v>37</v>
      </c>
      <c r="C43" s="5">
        <v>12</v>
      </c>
      <c r="D43" s="22">
        <f t="shared" si="34"/>
        <v>80</v>
      </c>
      <c r="E43" s="5">
        <v>3</v>
      </c>
      <c r="F43" s="22">
        <f t="shared" si="35"/>
        <v>20</v>
      </c>
      <c r="G43" s="5">
        <v>0</v>
      </c>
      <c r="H43" s="22">
        <f t="shared" ref="H43" si="57">(G43/$I43)*100</f>
        <v>0</v>
      </c>
      <c r="I43" s="23">
        <v>15</v>
      </c>
      <c r="K43" s="5">
        <v>22</v>
      </c>
      <c r="L43" s="22">
        <f t="shared" si="30"/>
        <v>75.862068965517238</v>
      </c>
      <c r="M43" s="5">
        <v>4</v>
      </c>
      <c r="N43" s="22">
        <f t="shared" si="31"/>
        <v>13.793103448275861</v>
      </c>
      <c r="O43" s="5">
        <v>3</v>
      </c>
      <c r="P43" s="22">
        <f t="shared" si="32"/>
        <v>10.344827586206897</v>
      </c>
      <c r="Q43" s="23">
        <v>29</v>
      </c>
      <c r="S43" s="5">
        <v>18</v>
      </c>
      <c r="T43" s="22">
        <f t="shared" si="37"/>
        <v>62.068965517241381</v>
      </c>
      <c r="U43" s="5">
        <v>7</v>
      </c>
      <c r="V43" s="22">
        <f t="shared" si="38"/>
        <v>24.137931034482758</v>
      </c>
      <c r="W43" s="5">
        <v>4</v>
      </c>
      <c r="X43" s="22">
        <f t="shared" si="39"/>
        <v>13.793103448275861</v>
      </c>
      <c r="Y43" s="23">
        <v>29</v>
      </c>
      <c r="AA43" s="5">
        <v>12</v>
      </c>
      <c r="AB43" s="22">
        <v>70.588235294117652</v>
      </c>
      <c r="AC43" s="5">
        <v>2</v>
      </c>
      <c r="AD43" s="22">
        <v>11.76470588235294</v>
      </c>
      <c r="AE43" s="5">
        <v>3</v>
      </c>
      <c r="AF43" s="22">
        <v>17.647058823529413</v>
      </c>
      <c r="AG43" s="23">
        <v>17</v>
      </c>
      <c r="AI43" s="5">
        <v>3</v>
      </c>
      <c r="AJ43" s="22">
        <v>30</v>
      </c>
      <c r="AK43" s="5">
        <v>6</v>
      </c>
      <c r="AL43" s="22">
        <v>60</v>
      </c>
      <c r="AM43" s="5">
        <v>1</v>
      </c>
      <c r="AN43" s="22">
        <v>10</v>
      </c>
      <c r="AO43" s="23">
        <v>10</v>
      </c>
      <c r="AQ43" s="5">
        <v>3</v>
      </c>
      <c r="AR43" s="22">
        <v>42.857142857142854</v>
      </c>
      <c r="AS43" s="5">
        <v>4</v>
      </c>
      <c r="AT43" s="22">
        <v>57.142857142857139</v>
      </c>
      <c r="AU43" s="5"/>
      <c r="AV43" s="22"/>
      <c r="AW43" s="23">
        <v>7</v>
      </c>
      <c r="AY43" s="5">
        <v>10</v>
      </c>
      <c r="AZ43" s="22">
        <v>50</v>
      </c>
      <c r="BA43" s="5">
        <v>10</v>
      </c>
      <c r="BB43" s="22">
        <v>50</v>
      </c>
      <c r="BC43" s="5"/>
      <c r="BD43" s="22"/>
      <c r="BE43" s="23">
        <v>20</v>
      </c>
      <c r="BG43" s="5">
        <v>14</v>
      </c>
      <c r="BH43" s="22">
        <v>58.333333333333336</v>
      </c>
      <c r="BI43" s="5">
        <v>10</v>
      </c>
      <c r="BJ43" s="22">
        <v>41.666666666666671</v>
      </c>
      <c r="BK43" s="5"/>
      <c r="BL43" s="22"/>
      <c r="BM43" s="23">
        <v>24</v>
      </c>
      <c r="BO43" s="5">
        <v>5</v>
      </c>
      <c r="BP43" s="22">
        <v>38.461538461538467</v>
      </c>
      <c r="BQ43" s="5">
        <v>8</v>
      </c>
      <c r="BR43" s="22">
        <v>61.53846153846154</v>
      </c>
      <c r="BS43" s="5"/>
      <c r="BT43" s="22"/>
      <c r="BU43" s="23">
        <v>13</v>
      </c>
      <c r="BW43" s="24" t="s">
        <v>37</v>
      </c>
      <c r="BX43" s="5">
        <v>8696</v>
      </c>
      <c r="BY43" s="22">
        <v>0.73657462307301369</v>
      </c>
      <c r="BZ43" s="5">
        <v>2400</v>
      </c>
      <c r="CA43" s="22">
        <v>0.20328646450957141</v>
      </c>
      <c r="CB43" s="5">
        <v>710</v>
      </c>
      <c r="CC43" s="22">
        <v>6.0138912417414876E-2</v>
      </c>
      <c r="CD43" s="23">
        <v>11806</v>
      </c>
      <c r="CF43" s="5">
        <v>1810</v>
      </c>
      <c r="CG43" s="22">
        <v>22.975374460522975</v>
      </c>
      <c r="CH43" s="5">
        <v>5818</v>
      </c>
      <c r="CI43" s="22">
        <v>73.851231276973849</v>
      </c>
      <c r="CJ43" s="5">
        <v>250</v>
      </c>
      <c r="CK43" s="22">
        <v>3.1733942625031735</v>
      </c>
      <c r="CL43" s="23">
        <v>7878</v>
      </c>
      <c r="CN43" s="5">
        <v>1850</v>
      </c>
      <c r="CO43" s="22">
        <v>30.548216644649933</v>
      </c>
      <c r="CP43" s="5">
        <v>4206</v>
      </c>
      <c r="CQ43" s="22">
        <v>69.451783355350059</v>
      </c>
      <c r="CR43" s="5"/>
      <c r="CS43" s="22"/>
      <c r="CT43" s="23">
        <v>6056</v>
      </c>
      <c r="CV43" s="5">
        <v>6836</v>
      </c>
      <c r="CW43" s="22">
        <v>53.460545866896069</v>
      </c>
      <c r="CX43" s="5">
        <v>5951</v>
      </c>
      <c r="CY43" s="22">
        <v>46.539454133103938</v>
      </c>
      <c r="CZ43" s="5"/>
      <c r="DA43" s="22"/>
      <c r="DB43" s="23">
        <v>12787</v>
      </c>
      <c r="DD43" s="5">
        <v>12987</v>
      </c>
      <c r="DE43" s="22">
        <v>69.800064495324094</v>
      </c>
      <c r="DF43" s="5">
        <v>5619</v>
      </c>
      <c r="DG43" s="22">
        <v>30.199935504675913</v>
      </c>
      <c r="DH43" s="5"/>
      <c r="DI43" s="22"/>
      <c r="DJ43" s="5">
        <v>18606</v>
      </c>
      <c r="DL43" s="5">
        <v>4738</v>
      </c>
      <c r="DM43" s="22">
        <v>58.962763111063545</v>
      </c>
      <c r="DN43" s="5">
        <v>3297.58</v>
      </c>
      <c r="DO43" s="22">
        <v>41.037236888936455</v>
      </c>
      <c r="DP43" s="5"/>
      <c r="DQ43" s="22"/>
      <c r="DR43" s="5">
        <v>8035.58</v>
      </c>
    </row>
    <row r="44" spans="1:122" s="6" customFormat="1" x14ac:dyDescent="0.2">
      <c r="A44" s="7">
        <v>97231</v>
      </c>
      <c r="B44" s="24" t="s">
        <v>38</v>
      </c>
      <c r="C44" s="5">
        <v>16</v>
      </c>
      <c r="D44" s="22">
        <f t="shared" si="34"/>
        <v>66.666666666666657</v>
      </c>
      <c r="E44" s="5">
        <v>6</v>
      </c>
      <c r="F44" s="22">
        <f t="shared" si="35"/>
        <v>25</v>
      </c>
      <c r="G44" s="5">
        <v>2</v>
      </c>
      <c r="H44" s="22">
        <f t="shared" ref="H44" si="58">(G44/$I44)*100</f>
        <v>8.3333333333333321</v>
      </c>
      <c r="I44" s="23">
        <v>24</v>
      </c>
      <c r="K44" s="5">
        <v>9</v>
      </c>
      <c r="L44" s="22">
        <f t="shared" si="30"/>
        <v>45</v>
      </c>
      <c r="M44" s="5">
        <v>4</v>
      </c>
      <c r="N44" s="22">
        <f t="shared" si="31"/>
        <v>20</v>
      </c>
      <c r="O44" s="5">
        <v>7</v>
      </c>
      <c r="P44" s="22">
        <f t="shared" si="32"/>
        <v>35</v>
      </c>
      <c r="Q44" s="23">
        <v>20</v>
      </c>
      <c r="S44" s="5">
        <v>9</v>
      </c>
      <c r="T44" s="22">
        <f t="shared" si="37"/>
        <v>45</v>
      </c>
      <c r="U44" s="5">
        <v>7</v>
      </c>
      <c r="V44" s="22">
        <f t="shared" si="38"/>
        <v>35</v>
      </c>
      <c r="W44" s="5">
        <v>4</v>
      </c>
      <c r="X44" s="22">
        <f t="shared" si="39"/>
        <v>20</v>
      </c>
      <c r="Y44" s="23">
        <v>20</v>
      </c>
      <c r="AA44" s="5">
        <v>5</v>
      </c>
      <c r="AB44" s="22">
        <v>45.454545454545453</v>
      </c>
      <c r="AC44" s="5">
        <v>3</v>
      </c>
      <c r="AD44" s="22">
        <v>27.27272727272727</v>
      </c>
      <c r="AE44" s="5">
        <v>3</v>
      </c>
      <c r="AF44" s="22">
        <v>27.27272727272727</v>
      </c>
      <c r="AG44" s="23">
        <v>11</v>
      </c>
      <c r="AI44" s="5">
        <v>7</v>
      </c>
      <c r="AJ44" s="22">
        <v>58.333333333333336</v>
      </c>
      <c r="AK44" s="5">
        <v>4</v>
      </c>
      <c r="AL44" s="22">
        <v>33.333333333333329</v>
      </c>
      <c r="AM44" s="5">
        <v>1</v>
      </c>
      <c r="AN44" s="22">
        <v>8.3333333333333321</v>
      </c>
      <c r="AO44" s="23">
        <v>12</v>
      </c>
      <c r="AQ44" s="5">
        <v>4</v>
      </c>
      <c r="AR44" s="22">
        <v>80</v>
      </c>
      <c r="AS44" s="5">
        <v>1</v>
      </c>
      <c r="AT44" s="22">
        <v>20</v>
      </c>
      <c r="AU44" s="5"/>
      <c r="AV44" s="22"/>
      <c r="AW44" s="23">
        <v>5</v>
      </c>
      <c r="AY44" s="5">
        <v>9</v>
      </c>
      <c r="AZ44" s="22">
        <v>40.909090909090914</v>
      </c>
      <c r="BA44" s="5">
        <v>13</v>
      </c>
      <c r="BB44" s="22">
        <v>59.090909090909093</v>
      </c>
      <c r="BC44" s="5"/>
      <c r="BD44" s="22"/>
      <c r="BE44" s="23">
        <v>22</v>
      </c>
      <c r="BG44" s="5">
        <v>3</v>
      </c>
      <c r="BH44" s="22">
        <v>20</v>
      </c>
      <c r="BI44" s="5">
        <v>12</v>
      </c>
      <c r="BJ44" s="22">
        <v>80</v>
      </c>
      <c r="BK44" s="5"/>
      <c r="BL44" s="22"/>
      <c r="BM44" s="23">
        <v>15</v>
      </c>
      <c r="BO44" s="5">
        <v>3</v>
      </c>
      <c r="BP44" s="22">
        <v>15.789473684210526</v>
      </c>
      <c r="BQ44" s="5">
        <v>16</v>
      </c>
      <c r="BR44" s="22">
        <v>84.210526315789465</v>
      </c>
      <c r="BS44" s="5"/>
      <c r="BT44" s="22"/>
      <c r="BU44" s="23">
        <v>19</v>
      </c>
      <c r="BW44" s="24" t="s">
        <v>38</v>
      </c>
      <c r="BX44" s="5">
        <v>3674</v>
      </c>
      <c r="BY44" s="22">
        <v>0.35043876383059902</v>
      </c>
      <c r="BZ44" s="5">
        <v>5590</v>
      </c>
      <c r="CA44" s="22">
        <v>0.53319343761922933</v>
      </c>
      <c r="CB44" s="5">
        <v>1220</v>
      </c>
      <c r="CC44" s="22">
        <v>0.11636779855017169</v>
      </c>
      <c r="CD44" s="23">
        <v>10484</v>
      </c>
      <c r="CF44" s="5">
        <v>6085</v>
      </c>
      <c r="CG44" s="22">
        <v>53.019081641543956</v>
      </c>
      <c r="CH44" s="5">
        <v>5192</v>
      </c>
      <c r="CI44" s="22">
        <v>45.2383026923412</v>
      </c>
      <c r="CJ44" s="5">
        <v>200</v>
      </c>
      <c r="CK44" s="22">
        <v>1.7426156661148384</v>
      </c>
      <c r="CL44" s="23">
        <v>11477</v>
      </c>
      <c r="CN44" s="5">
        <v>3320</v>
      </c>
      <c r="CO44" s="22">
        <v>92.273485269594218</v>
      </c>
      <c r="CP44" s="5">
        <v>278</v>
      </c>
      <c r="CQ44" s="22">
        <v>7.7265147304057811</v>
      </c>
      <c r="CR44" s="5"/>
      <c r="CS44" s="22"/>
      <c r="CT44" s="23">
        <v>3598</v>
      </c>
      <c r="CV44" s="5">
        <v>6089</v>
      </c>
      <c r="CW44" s="22">
        <v>38.161193281524191</v>
      </c>
      <c r="CX44" s="5">
        <v>9867</v>
      </c>
      <c r="CY44" s="22">
        <v>61.838806718475816</v>
      </c>
      <c r="CZ44" s="5"/>
      <c r="DA44" s="22"/>
      <c r="DB44" s="23">
        <v>15956</v>
      </c>
      <c r="DD44" s="5">
        <v>3100</v>
      </c>
      <c r="DE44" s="22">
        <v>30.901116427432218</v>
      </c>
      <c r="DF44" s="5">
        <v>6932</v>
      </c>
      <c r="DG44" s="22">
        <v>69.098883572567786</v>
      </c>
      <c r="DH44" s="5"/>
      <c r="DI44" s="22"/>
      <c r="DJ44" s="5">
        <v>10032</v>
      </c>
      <c r="DL44" s="5">
        <v>2134</v>
      </c>
      <c r="DM44" s="22">
        <v>16.104444947551126</v>
      </c>
      <c r="DN44" s="5">
        <v>11117</v>
      </c>
      <c r="DO44" s="22">
        <v>83.89555505244887</v>
      </c>
      <c r="DP44" s="5"/>
      <c r="DQ44" s="22"/>
      <c r="DR44" s="5">
        <v>13251</v>
      </c>
    </row>
    <row r="45" spans="1:122" s="6" customFormat="1" x14ac:dyDescent="0.2">
      <c r="A45" s="13"/>
      <c r="B45" s="21" t="s">
        <v>39</v>
      </c>
      <c r="C45" s="18">
        <v>157</v>
      </c>
      <c r="D45" s="19">
        <f t="shared" si="34"/>
        <v>74.056603773584911</v>
      </c>
      <c r="E45" s="18">
        <v>36</v>
      </c>
      <c r="F45" s="19">
        <f t="shared" si="35"/>
        <v>16.981132075471699</v>
      </c>
      <c r="G45" s="18">
        <f t="shared" ref="G45" si="59">SUM(G38:G44)</f>
        <v>19</v>
      </c>
      <c r="H45" s="19">
        <f t="shared" ref="H45" si="60">(G45/$I45)*100</f>
        <v>8.9622641509433958</v>
      </c>
      <c r="I45" s="20">
        <v>212</v>
      </c>
      <c r="K45" s="18">
        <v>150</v>
      </c>
      <c r="L45" s="19">
        <f t="shared" si="30"/>
        <v>72.815533980582529</v>
      </c>
      <c r="M45" s="18">
        <v>27</v>
      </c>
      <c r="N45" s="19">
        <f t="shared" si="31"/>
        <v>13.106796116504855</v>
      </c>
      <c r="O45" s="18">
        <v>29</v>
      </c>
      <c r="P45" s="19">
        <f t="shared" si="32"/>
        <v>14.077669902912621</v>
      </c>
      <c r="Q45" s="20">
        <v>206</v>
      </c>
      <c r="S45" s="18">
        <v>127</v>
      </c>
      <c r="T45" s="19">
        <f t="shared" si="37"/>
        <v>60.765550239234443</v>
      </c>
      <c r="U45" s="18">
        <v>49</v>
      </c>
      <c r="V45" s="19">
        <f t="shared" si="38"/>
        <v>23.444976076555022</v>
      </c>
      <c r="W45" s="18">
        <v>33</v>
      </c>
      <c r="X45" s="19">
        <f t="shared" si="39"/>
        <v>15.789473684210526</v>
      </c>
      <c r="Y45" s="20">
        <v>209</v>
      </c>
      <c r="AA45" s="18">
        <v>70</v>
      </c>
      <c r="AB45" s="19">
        <v>47.945205479452049</v>
      </c>
      <c r="AC45" s="18">
        <v>49</v>
      </c>
      <c r="AD45" s="19">
        <v>33.561643835616437</v>
      </c>
      <c r="AE45" s="18">
        <v>27</v>
      </c>
      <c r="AF45" s="19">
        <v>18.493150684931507</v>
      </c>
      <c r="AG45" s="20">
        <v>146</v>
      </c>
      <c r="AI45" s="18">
        <v>57</v>
      </c>
      <c r="AJ45" s="19">
        <v>50</v>
      </c>
      <c r="AK45" s="18">
        <v>48</v>
      </c>
      <c r="AL45" s="19">
        <v>42.105263157894733</v>
      </c>
      <c r="AM45" s="18">
        <v>9</v>
      </c>
      <c r="AN45" s="19">
        <v>7.8947368421052628</v>
      </c>
      <c r="AO45" s="20">
        <v>114</v>
      </c>
      <c r="AQ45" s="18">
        <v>45</v>
      </c>
      <c r="AR45" s="19">
        <v>55.555555555555557</v>
      </c>
      <c r="AS45" s="18">
        <v>36</v>
      </c>
      <c r="AT45" s="19">
        <v>44.444444444444443</v>
      </c>
      <c r="AU45" s="18"/>
      <c r="AV45" s="19"/>
      <c r="AW45" s="20">
        <v>81</v>
      </c>
      <c r="AY45" s="18">
        <v>68</v>
      </c>
      <c r="AZ45" s="19">
        <v>37.988826815642454</v>
      </c>
      <c r="BA45" s="18">
        <v>111</v>
      </c>
      <c r="BB45" s="19">
        <v>62.011173184357538</v>
      </c>
      <c r="BC45" s="18"/>
      <c r="BD45" s="19"/>
      <c r="BE45" s="20">
        <v>179</v>
      </c>
      <c r="BG45" s="18">
        <v>69</v>
      </c>
      <c r="BH45" s="19">
        <v>42.073170731707314</v>
      </c>
      <c r="BI45" s="18">
        <v>95</v>
      </c>
      <c r="BJ45" s="19">
        <v>57.926829268292678</v>
      </c>
      <c r="BK45" s="18"/>
      <c r="BL45" s="19"/>
      <c r="BM45" s="20">
        <v>164</v>
      </c>
      <c r="BO45" s="18">
        <v>68</v>
      </c>
      <c r="BP45" s="19">
        <v>36.170212765957451</v>
      </c>
      <c r="BQ45" s="18">
        <v>120</v>
      </c>
      <c r="BR45" s="19">
        <v>63.829787234042556</v>
      </c>
      <c r="BS45" s="18"/>
      <c r="BT45" s="19"/>
      <c r="BU45" s="20">
        <v>188</v>
      </c>
      <c r="BW45" s="21" t="s">
        <v>39</v>
      </c>
      <c r="BX45" s="18">
        <v>55135</v>
      </c>
      <c r="BY45" s="19">
        <v>0.44418574674121458</v>
      </c>
      <c r="BZ45" s="18">
        <v>60154</v>
      </c>
      <c r="CA45" s="19">
        <v>0.4846204663003722</v>
      </c>
      <c r="CB45" s="18">
        <v>8837</v>
      </c>
      <c r="CC45" s="19">
        <v>7.1193786958413219E-2</v>
      </c>
      <c r="CD45" s="20">
        <v>124126</v>
      </c>
      <c r="CF45" s="18">
        <v>48583</v>
      </c>
      <c r="CG45" s="19">
        <v>46.397226652405195</v>
      </c>
      <c r="CH45" s="18">
        <v>51516</v>
      </c>
      <c r="CI45" s="19">
        <v>49.19826952278175</v>
      </c>
      <c r="CJ45" s="18">
        <v>4612</v>
      </c>
      <c r="CK45" s="19">
        <v>4.404503824813057</v>
      </c>
      <c r="CL45" s="20">
        <v>104711</v>
      </c>
      <c r="CN45" s="18">
        <v>38201</v>
      </c>
      <c r="CO45" s="19">
        <v>56.443557919621746</v>
      </c>
      <c r="CP45" s="18">
        <v>29479</v>
      </c>
      <c r="CQ45" s="19">
        <v>43.556442080378247</v>
      </c>
      <c r="CR45" s="18"/>
      <c r="CS45" s="19"/>
      <c r="CT45" s="20">
        <v>67680</v>
      </c>
      <c r="CV45" s="18">
        <v>46520</v>
      </c>
      <c r="CW45" s="19">
        <v>36.462252320040129</v>
      </c>
      <c r="CX45" s="18">
        <v>81064</v>
      </c>
      <c r="CY45" s="19">
        <v>63.537747679959864</v>
      </c>
      <c r="CZ45" s="18"/>
      <c r="DA45" s="19"/>
      <c r="DB45" s="20">
        <v>127584</v>
      </c>
      <c r="DD45" s="18">
        <v>62711</v>
      </c>
      <c r="DE45" s="19">
        <v>49.890609958869341</v>
      </c>
      <c r="DF45" s="18">
        <v>62986</v>
      </c>
      <c r="DG45" s="19">
        <v>50.109390041130652</v>
      </c>
      <c r="DH45" s="18"/>
      <c r="DI45" s="19"/>
      <c r="DJ45" s="18">
        <v>125697</v>
      </c>
      <c r="DL45" s="18">
        <v>56704</v>
      </c>
      <c r="DM45" s="19">
        <v>47.497430545143246</v>
      </c>
      <c r="DN45" s="18">
        <v>62679.3</v>
      </c>
      <c r="DO45" s="19">
        <v>52.502569454856754</v>
      </c>
      <c r="DP45" s="18"/>
      <c r="DQ45" s="19"/>
      <c r="DR45" s="18">
        <v>119383.3</v>
      </c>
    </row>
    <row r="46" spans="1:122" s="6" customFormat="1" ht="13.5" thickBot="1" x14ac:dyDescent="0.25">
      <c r="A46" s="13"/>
      <c r="B46" s="17" t="s">
        <v>40</v>
      </c>
      <c r="C46" s="14">
        <v>270</v>
      </c>
      <c r="D46" s="15">
        <f t="shared" si="34"/>
        <v>72.192513368983953</v>
      </c>
      <c r="E46" s="14">
        <v>74</v>
      </c>
      <c r="F46" s="15">
        <f t="shared" si="35"/>
        <v>19.786096256684495</v>
      </c>
      <c r="G46" s="14">
        <f t="shared" ref="G46" si="61">G45+G37</f>
        <v>30</v>
      </c>
      <c r="H46" s="15">
        <f t="shared" ref="H46" si="62">(G46/$I46)*100</f>
        <v>8.0213903743315509</v>
      </c>
      <c r="I46" s="16">
        <v>374</v>
      </c>
      <c r="K46" s="14">
        <v>240</v>
      </c>
      <c r="L46" s="15">
        <f t="shared" si="30"/>
        <v>71.2166172106825</v>
      </c>
      <c r="M46" s="14">
        <v>56</v>
      </c>
      <c r="N46" s="15">
        <f t="shared" si="31"/>
        <v>16.61721068249258</v>
      </c>
      <c r="O46" s="14">
        <v>41</v>
      </c>
      <c r="P46" s="15">
        <f t="shared" si="32"/>
        <v>12.166172106824925</v>
      </c>
      <c r="Q46" s="16">
        <v>337</v>
      </c>
      <c r="S46" s="14">
        <v>227</v>
      </c>
      <c r="T46" s="15">
        <f t="shared" si="37"/>
        <v>63.764044943820217</v>
      </c>
      <c r="U46" s="14">
        <v>73</v>
      </c>
      <c r="V46" s="15">
        <f t="shared" si="38"/>
        <v>20.50561797752809</v>
      </c>
      <c r="W46" s="14">
        <v>56</v>
      </c>
      <c r="X46" s="15">
        <f t="shared" si="39"/>
        <v>15.730337078651685</v>
      </c>
      <c r="Y46" s="16">
        <v>356</v>
      </c>
      <c r="AA46" s="14">
        <v>109</v>
      </c>
      <c r="AB46" s="15">
        <v>46.781115879828327</v>
      </c>
      <c r="AC46" s="14">
        <v>81</v>
      </c>
      <c r="AD46" s="15">
        <v>34.763948497854074</v>
      </c>
      <c r="AE46" s="14">
        <v>43</v>
      </c>
      <c r="AF46" s="15">
        <v>18.454935622317599</v>
      </c>
      <c r="AG46" s="16">
        <v>233</v>
      </c>
      <c r="AI46" s="14">
        <v>99</v>
      </c>
      <c r="AJ46" s="15">
        <v>49.5</v>
      </c>
      <c r="AK46" s="14">
        <v>85</v>
      </c>
      <c r="AL46" s="15">
        <v>42.5</v>
      </c>
      <c r="AM46" s="14">
        <v>16</v>
      </c>
      <c r="AN46" s="15">
        <v>8</v>
      </c>
      <c r="AO46" s="16">
        <v>200</v>
      </c>
      <c r="AQ46" s="14">
        <v>81</v>
      </c>
      <c r="AR46" s="15">
        <v>57.446808510638306</v>
      </c>
      <c r="AS46" s="14">
        <v>60</v>
      </c>
      <c r="AT46" s="15">
        <v>42.553191489361701</v>
      </c>
      <c r="AU46" s="14"/>
      <c r="AV46" s="15"/>
      <c r="AW46" s="16">
        <v>141</v>
      </c>
      <c r="AY46" s="14">
        <v>176</v>
      </c>
      <c r="AZ46" s="15">
        <v>49.858356940509914</v>
      </c>
      <c r="BA46" s="14">
        <v>177</v>
      </c>
      <c r="BB46" s="15">
        <v>50.141643059490079</v>
      </c>
      <c r="BC46" s="14"/>
      <c r="BD46" s="15"/>
      <c r="BE46" s="16">
        <v>353</v>
      </c>
      <c r="BG46" s="14">
        <v>133</v>
      </c>
      <c r="BH46" s="15">
        <v>49.442379182156131</v>
      </c>
      <c r="BI46" s="14">
        <v>136</v>
      </c>
      <c r="BJ46" s="15">
        <v>50.557620817843862</v>
      </c>
      <c r="BK46" s="14"/>
      <c r="BL46" s="15"/>
      <c r="BM46" s="16">
        <v>269</v>
      </c>
      <c r="BO46" s="14">
        <v>119</v>
      </c>
      <c r="BP46" s="15">
        <v>41.17647058823529</v>
      </c>
      <c r="BQ46" s="14">
        <v>170</v>
      </c>
      <c r="BR46" s="15">
        <v>58.82352941176471</v>
      </c>
      <c r="BS46" s="14"/>
      <c r="BT46" s="15"/>
      <c r="BU46" s="16">
        <v>289</v>
      </c>
      <c r="BW46" s="17" t="s">
        <v>40</v>
      </c>
      <c r="BX46" s="14">
        <v>85774</v>
      </c>
      <c r="BY46" s="15">
        <v>0.45457628915151838</v>
      </c>
      <c r="BZ46" s="14">
        <v>88887</v>
      </c>
      <c r="CA46" s="15">
        <v>0.47107424876782023</v>
      </c>
      <c r="CB46" s="14">
        <v>14029</v>
      </c>
      <c r="CC46" s="15">
        <v>7.4349462080661399E-2</v>
      </c>
      <c r="CD46" s="16">
        <v>188690</v>
      </c>
      <c r="CF46" s="14">
        <v>77991</v>
      </c>
      <c r="CG46" s="15">
        <v>46.326700326700326</v>
      </c>
      <c r="CH46" s="14">
        <v>83747</v>
      </c>
      <c r="CI46" s="15">
        <v>49.745767745767743</v>
      </c>
      <c r="CJ46" s="14">
        <v>6612</v>
      </c>
      <c r="CK46" s="15">
        <v>3.9275319275319278</v>
      </c>
      <c r="CL46" s="16">
        <v>168350</v>
      </c>
      <c r="CN46" s="14">
        <v>66750</v>
      </c>
      <c r="CO46" s="15">
        <v>59.720855327905518</v>
      </c>
      <c r="CP46" s="14">
        <v>45020</v>
      </c>
      <c r="CQ46" s="15">
        <v>40.279144672094482</v>
      </c>
      <c r="CR46" s="14"/>
      <c r="CS46" s="15"/>
      <c r="CT46" s="16">
        <v>111770</v>
      </c>
      <c r="CV46" s="14">
        <v>116239</v>
      </c>
      <c r="CW46" s="15">
        <v>49.305417110280672</v>
      </c>
      <c r="CX46" s="14">
        <v>119514</v>
      </c>
      <c r="CY46" s="15">
        <v>50.694582889719321</v>
      </c>
      <c r="CZ46" s="14"/>
      <c r="DA46" s="15"/>
      <c r="DB46" s="16">
        <v>235753</v>
      </c>
      <c r="DD46" s="14">
        <v>122236</v>
      </c>
      <c r="DE46" s="15">
        <v>56.031977410453173</v>
      </c>
      <c r="DF46" s="14">
        <v>95918</v>
      </c>
      <c r="DG46" s="15">
        <v>43.968022589546834</v>
      </c>
      <c r="DH46" s="14"/>
      <c r="DI46" s="15"/>
      <c r="DJ46" s="14">
        <v>218154</v>
      </c>
      <c r="DL46" s="14">
        <v>98172.39</v>
      </c>
      <c r="DM46" s="15">
        <v>54.438389658809861</v>
      </c>
      <c r="DN46" s="14">
        <v>82164.3</v>
      </c>
      <c r="DO46" s="15">
        <v>45.561610341190139</v>
      </c>
      <c r="DP46" s="14"/>
      <c r="DQ46" s="15"/>
      <c r="DR46" s="14">
        <v>180336.69</v>
      </c>
    </row>
    <row r="47" spans="1:122" s="6" customFormat="1" ht="13.5" thickBot="1" x14ac:dyDescent="0.25">
      <c r="A47" s="13"/>
      <c r="B47" s="12" t="s">
        <v>41</v>
      </c>
      <c r="C47" s="9">
        <v>798</v>
      </c>
      <c r="D47" s="10">
        <f t="shared" si="34"/>
        <v>58.078602620087338</v>
      </c>
      <c r="E47" s="9">
        <v>483</v>
      </c>
      <c r="F47" s="10">
        <f t="shared" si="35"/>
        <v>35.1528384279476</v>
      </c>
      <c r="G47" s="9">
        <f t="shared" ref="G47" si="63">G46+G31+G9</f>
        <v>93</v>
      </c>
      <c r="H47" s="10">
        <f t="shared" ref="H47" si="64">(G47/$I47)*100</f>
        <v>6.7685589519650664</v>
      </c>
      <c r="I47" s="11">
        <v>1374</v>
      </c>
      <c r="K47" s="9">
        <v>969</v>
      </c>
      <c r="L47" s="10">
        <f t="shared" si="30"/>
        <v>70.833333333333343</v>
      </c>
      <c r="M47" s="9">
        <v>299</v>
      </c>
      <c r="N47" s="10">
        <f t="shared" si="31"/>
        <v>21.85672514619883</v>
      </c>
      <c r="O47" s="9">
        <v>100</v>
      </c>
      <c r="P47" s="10">
        <f t="shared" si="32"/>
        <v>7.3099415204678362</v>
      </c>
      <c r="Q47" s="11">
        <v>1368</v>
      </c>
      <c r="S47" s="9">
        <v>706</v>
      </c>
      <c r="T47" s="10">
        <f t="shared" si="37"/>
        <v>52.180339985218041</v>
      </c>
      <c r="U47" s="9">
        <v>507</v>
      </c>
      <c r="V47" s="10">
        <f t="shared" si="38"/>
        <v>37.472283813747225</v>
      </c>
      <c r="W47" s="9">
        <v>140</v>
      </c>
      <c r="X47" s="10">
        <f t="shared" si="39"/>
        <v>10.347376201034738</v>
      </c>
      <c r="Y47" s="11">
        <v>1353</v>
      </c>
      <c r="AA47" s="9">
        <v>474</v>
      </c>
      <c r="AB47" s="10">
        <v>45.533141210374637</v>
      </c>
      <c r="AC47" s="9">
        <v>448</v>
      </c>
      <c r="AD47" s="10">
        <v>43.035542747358306</v>
      </c>
      <c r="AE47" s="9">
        <v>119</v>
      </c>
      <c r="AF47" s="10">
        <v>11.431316042267051</v>
      </c>
      <c r="AG47" s="11">
        <v>1041</v>
      </c>
      <c r="AI47" s="9">
        <v>349</v>
      </c>
      <c r="AJ47" s="10">
        <v>36.053719008264466</v>
      </c>
      <c r="AK47" s="9">
        <v>548</v>
      </c>
      <c r="AL47" s="10">
        <v>56.611570247933884</v>
      </c>
      <c r="AM47" s="9">
        <v>71</v>
      </c>
      <c r="AN47" s="10">
        <v>7.3347107438016534</v>
      </c>
      <c r="AO47" s="11">
        <v>968</v>
      </c>
      <c r="AQ47" s="9">
        <v>268</v>
      </c>
      <c r="AR47" s="10">
        <v>37.325905292479113</v>
      </c>
      <c r="AS47" s="9">
        <v>411</v>
      </c>
      <c r="AT47" s="10">
        <v>57.242339832869085</v>
      </c>
      <c r="AU47" s="9">
        <v>39</v>
      </c>
      <c r="AV47" s="10">
        <v>5.4317548746518103</v>
      </c>
      <c r="AW47" s="9">
        <v>718</v>
      </c>
      <c r="AY47" s="9">
        <v>533</v>
      </c>
      <c r="AZ47" s="10">
        <v>38.539407086044832</v>
      </c>
      <c r="BA47" s="9">
        <v>801</v>
      </c>
      <c r="BB47" s="10">
        <v>57.917570498915403</v>
      </c>
      <c r="BC47" s="9">
        <v>49</v>
      </c>
      <c r="BD47" s="10">
        <v>3.5430224150397684</v>
      </c>
      <c r="BE47" s="11">
        <v>1383</v>
      </c>
      <c r="BG47" s="9">
        <v>531</v>
      </c>
      <c r="BH47" s="10">
        <v>34.280180761781793</v>
      </c>
      <c r="BI47" s="9">
        <v>806</v>
      </c>
      <c r="BJ47" s="10">
        <v>52.033570045190444</v>
      </c>
      <c r="BK47" s="9">
        <v>212</v>
      </c>
      <c r="BL47" s="10">
        <v>13.686249193027761</v>
      </c>
      <c r="BM47" s="11">
        <v>1549</v>
      </c>
      <c r="BO47" s="9">
        <v>589</v>
      </c>
      <c r="BP47" s="10">
        <v>35.290593169562612</v>
      </c>
      <c r="BQ47" s="9">
        <v>823</v>
      </c>
      <c r="BR47" s="10">
        <v>49.310964649490714</v>
      </c>
      <c r="BS47" s="9">
        <v>257</v>
      </c>
      <c r="BT47" s="10">
        <v>15.398442180946676</v>
      </c>
      <c r="BU47" s="11">
        <v>1669</v>
      </c>
      <c r="BW47" s="12" t="s">
        <v>41</v>
      </c>
      <c r="BX47" s="9">
        <v>365870</v>
      </c>
      <c r="BY47" s="10">
        <v>0.45211465455626648</v>
      </c>
      <c r="BZ47" s="9">
        <v>406950</v>
      </c>
      <c r="CA47" s="10">
        <v>0.50287823180821778</v>
      </c>
      <c r="CB47" s="9">
        <v>36421.630000000005</v>
      </c>
      <c r="CC47" s="10">
        <v>4.5007113635515766E-2</v>
      </c>
      <c r="CD47" s="11">
        <v>809241.63</v>
      </c>
      <c r="CF47" s="9">
        <v>269033</v>
      </c>
      <c r="CG47" s="10">
        <v>34.553245060407143</v>
      </c>
      <c r="CH47" s="9">
        <v>477005.75</v>
      </c>
      <c r="CI47" s="10">
        <v>61.264218794621115</v>
      </c>
      <c r="CJ47" s="9">
        <v>32565.4</v>
      </c>
      <c r="CK47" s="10">
        <v>4.182536144971742</v>
      </c>
      <c r="CL47" s="11">
        <v>778604.15</v>
      </c>
      <c r="CN47" s="9">
        <v>200484</v>
      </c>
      <c r="CO47" s="10">
        <v>36.050537428739879</v>
      </c>
      <c r="CP47" s="9">
        <v>345599.31</v>
      </c>
      <c r="CQ47" s="10">
        <v>62.144813852984171</v>
      </c>
      <c r="CR47" s="9">
        <v>10036</v>
      </c>
      <c r="CS47" s="10">
        <v>1.8046487182759394</v>
      </c>
      <c r="CT47" s="11">
        <v>556119.31000000006</v>
      </c>
      <c r="CV47" s="9">
        <v>394540</v>
      </c>
      <c r="CW47" s="10">
        <v>40.056711303797016</v>
      </c>
      <c r="CX47" s="9">
        <v>577339.55000000005</v>
      </c>
      <c r="CY47" s="10">
        <v>58.61591645616182</v>
      </c>
      <c r="CZ47" s="9">
        <v>13074</v>
      </c>
      <c r="DA47" s="10">
        <v>1.3273722400411674</v>
      </c>
      <c r="DB47" s="11">
        <v>984953.55</v>
      </c>
      <c r="DD47" s="9">
        <v>459075.44</v>
      </c>
      <c r="DE47" s="10">
        <v>41.559075017681884</v>
      </c>
      <c r="DF47" s="9">
        <v>582464</v>
      </c>
      <c r="DG47" s="10">
        <v>52.72916597563804</v>
      </c>
      <c r="DH47" s="9">
        <v>63094</v>
      </c>
      <c r="DI47" s="10">
        <v>5.7117590066800803</v>
      </c>
      <c r="DJ47" s="9">
        <v>1104633.44</v>
      </c>
      <c r="DL47" s="9">
        <v>461354.2</v>
      </c>
      <c r="DM47" s="10">
        <v>47.736383249504769</v>
      </c>
      <c r="DN47" s="9">
        <v>437894.20999999996</v>
      </c>
      <c r="DO47" s="10">
        <v>45.30897482086241</v>
      </c>
      <c r="DP47" s="9">
        <v>67214</v>
      </c>
      <c r="DQ47" s="10">
        <v>6.9546419296328352</v>
      </c>
      <c r="DR47" s="9">
        <v>966462.40999999992</v>
      </c>
    </row>
    <row r="48" spans="1:122" x14ac:dyDescent="0.2">
      <c r="B48" s="8" t="s">
        <v>47</v>
      </c>
      <c r="C48" s="7"/>
      <c r="K48" s="7"/>
      <c r="S48" s="7"/>
      <c r="AA48" s="7"/>
      <c r="AI48" s="7"/>
      <c r="AQ48" s="7"/>
      <c r="AY48" s="7"/>
      <c r="BG48" s="7"/>
      <c r="BO48" s="7"/>
      <c r="BW48" s="8" t="s">
        <v>46</v>
      </c>
      <c r="BX48" s="7"/>
      <c r="CF48" s="7"/>
      <c r="CN48" s="7"/>
      <c r="CV48" s="7"/>
      <c r="DD48" s="7"/>
      <c r="DL48" s="7"/>
    </row>
    <row r="71" spans="3:123" x14ac:dyDescent="0.2">
      <c r="C71" s="6"/>
      <c r="I71" s="6"/>
      <c r="K71" s="6"/>
      <c r="Q71" s="6"/>
      <c r="S71" s="6"/>
      <c r="Y71" s="6"/>
      <c r="AA71" s="6"/>
      <c r="AU71" s="6"/>
      <c r="AW71" s="6"/>
      <c r="AY71" s="6"/>
      <c r="BC71" s="6"/>
      <c r="BE71" s="6"/>
      <c r="BG71" s="6"/>
      <c r="BK71" s="6"/>
      <c r="BM71" s="6"/>
      <c r="BO71" s="6"/>
      <c r="BS71" s="6"/>
      <c r="BU71" s="6"/>
      <c r="BX71" s="6"/>
      <c r="CB71" s="6"/>
      <c r="CD71" s="6"/>
      <c r="CS71" s="6"/>
      <c r="CU71" s="6"/>
      <c r="CW71" s="6"/>
      <c r="DA71" s="6"/>
      <c r="DC71" s="6"/>
      <c r="DE71" s="6"/>
      <c r="DI71" s="6"/>
      <c r="DK71" s="6"/>
      <c r="DM71" s="6"/>
      <c r="DQ71" s="6"/>
      <c r="DS71" s="6"/>
    </row>
    <row r="85" spans="4:31" x14ac:dyDescent="0.2">
      <c r="D85" s="3"/>
      <c r="E85" s="3"/>
      <c r="F85" s="3"/>
      <c r="G85" s="4"/>
      <c r="H85" s="3"/>
      <c r="L85" s="3"/>
      <c r="M85" s="3"/>
      <c r="N85" s="3"/>
      <c r="O85" s="4"/>
      <c r="P85" s="3"/>
      <c r="T85" s="3"/>
      <c r="U85" s="3"/>
      <c r="V85" s="3"/>
      <c r="W85" s="4"/>
      <c r="X85" s="3"/>
      <c r="AB85" s="3"/>
      <c r="AC85" s="3"/>
      <c r="AD85" s="3"/>
      <c r="AE85" s="4"/>
    </row>
    <row r="86" spans="4:31" ht="15" x14ac:dyDescent="0.25">
      <c r="D86" s="2"/>
      <c r="E86" s="2"/>
      <c r="F86" s="2"/>
      <c r="G86" s="2"/>
      <c r="H86" s="2"/>
      <c r="L86" s="2"/>
      <c r="M86" s="2"/>
      <c r="N86" s="2"/>
      <c r="O86" s="2"/>
      <c r="P86" s="2"/>
      <c r="T86" s="2"/>
      <c r="U86" s="2"/>
      <c r="V86" s="2"/>
      <c r="W86" s="2"/>
      <c r="X86" s="2"/>
      <c r="AB86" s="2"/>
      <c r="AC86" s="2"/>
      <c r="AD86" s="2"/>
      <c r="AE86" s="2"/>
    </row>
    <row r="87" spans="4:31" ht="15" x14ac:dyDescent="0.25">
      <c r="D87" s="2"/>
      <c r="E87" s="2"/>
      <c r="F87" s="2"/>
      <c r="G87" s="2"/>
      <c r="H87" s="2"/>
      <c r="L87" s="2"/>
      <c r="M87" s="2"/>
      <c r="N87" s="2"/>
      <c r="O87" s="2"/>
      <c r="P87" s="2"/>
      <c r="T87" s="2"/>
      <c r="U87" s="2"/>
      <c r="V87" s="2"/>
      <c r="W87" s="2"/>
      <c r="X87" s="2"/>
      <c r="AB87" s="2"/>
      <c r="AC87" s="2"/>
      <c r="AD87" s="2"/>
      <c r="AE87" s="2"/>
    </row>
    <row r="88" spans="4:31" ht="15" x14ac:dyDescent="0.25">
      <c r="D88" s="2"/>
      <c r="E88" s="2"/>
      <c r="F88" s="2"/>
      <c r="G88" s="2"/>
      <c r="H88" s="2"/>
      <c r="L88" s="2"/>
      <c r="M88" s="2"/>
      <c r="N88" s="2"/>
      <c r="O88" s="2"/>
      <c r="P88" s="2"/>
      <c r="T88" s="2"/>
      <c r="U88" s="2"/>
      <c r="V88" s="2"/>
      <c r="W88" s="2"/>
      <c r="X88" s="2"/>
      <c r="AB88" s="2"/>
      <c r="AC88" s="2"/>
      <c r="AD88" s="2"/>
      <c r="AE88" s="2"/>
    </row>
  </sheetData>
  <pageMargins left="0.23622047244094491" right="0.23622047244094491" top="0.74803149606299213" bottom="0.35433070866141736" header="0.31496062992125984" footer="0.31496062992125984"/>
  <pageSetup paperSize="9" scale="70" orientation="landscape" r:id="rId1"/>
  <headerFooter alignWithMargins="0">
    <oddHeader>&amp;CBilan FDSL - Conseil général</oddHeader>
  </headerFooter>
  <colBreaks count="2" manualBreakCount="2">
    <brk id="57" min="48" max="106" man="1"/>
    <brk id="83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évol nb ménages</vt:lpstr>
      <vt:lpstr>évol montants</vt:lpstr>
      <vt:lpstr>'évol nb ménages'!Impression_des_titres</vt:lpstr>
      <vt:lpstr>'évol montants'!Zone_d_impression</vt:lpstr>
      <vt:lpstr>'évol nb ménages'!Zone_d_impression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Peirolo</dc:creator>
  <cp:lastModifiedBy>Cecile Peirolo</cp:lastModifiedBy>
  <dcterms:created xsi:type="dcterms:W3CDTF">2012-12-19T13:02:35Z</dcterms:created>
  <dcterms:modified xsi:type="dcterms:W3CDTF">2015-07-02T09:43:35Z</dcterms:modified>
</cp:coreProperties>
</file>